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D56A5285-53F0-4DEB-A69D-B622BEBCFBFC}" xr6:coauthVersionLast="47" xr6:coauthVersionMax="47" xr10:uidLastSave="{00000000-0000-0000-0000-000000000000}"/>
  <workbookProtection workbookAlgorithmName="SHA-512" workbookHashValue="fKqI230F5mK63AzJrUYvjTiiCw5T2agtPnW98LBjnA/AUYvjpW+Vmz2yaoS9RXCRHRFXPrDgQdHgUauKGfT4LA==" workbookSaltValue="D4oqqN4MI2c8aX9B7Xnenw==" workbookSpinCount="100000" lockStructure="1"/>
  <bookViews>
    <workbookView xWindow="-120" yWindow="-16320" windowWidth="29040" windowHeight="15720" xr2:uid="{00000000-000D-0000-FFFF-FFFF00000000}"/>
  </bookViews>
  <sheets>
    <sheet name="申込書" sheetId="12" r:id="rId1"/>
    <sheet name="申込書項目" sheetId="17" state="hidden" r:id="rId2"/>
    <sheet name="マスタ用" sheetId="16" state="hidden" r:id="rId3"/>
  </sheets>
  <definedNames>
    <definedName name="_xlnm.Print_Area" localSheetId="0">申込書!$A$1:$AH$180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7" l="1"/>
  <c r="D29" i="17"/>
  <c r="D65" i="17"/>
  <c r="D66" i="17"/>
  <c r="D63" i="17" l="1"/>
  <c r="D64" i="17"/>
  <c r="D51" i="17"/>
  <c r="D62" i="17" l="1"/>
  <c r="D61" i="17"/>
  <c r="D24" i="17"/>
  <c r="D22" i="17"/>
  <c r="D20" i="17"/>
  <c r="D19" i="17"/>
  <c r="D16" i="17"/>
  <c r="D15" i="17"/>
  <c r="D14" i="17"/>
  <c r="D13" i="17"/>
  <c r="D12" i="17"/>
  <c r="D11" i="17"/>
  <c r="D10" i="17"/>
  <c r="D60" i="17"/>
  <c r="D59" i="17"/>
  <c r="D58" i="17"/>
  <c r="D57" i="17"/>
  <c r="D56" i="17"/>
  <c r="D55" i="17" l="1"/>
  <c r="D54" i="17"/>
  <c r="D53" i="17" l="1"/>
  <c r="D47" i="17"/>
  <c r="D52" i="17"/>
  <c r="D50" i="17" l="1"/>
  <c r="D49" i="17" l="1"/>
  <c r="D48" i="17"/>
  <c r="D46" i="17" l="1"/>
  <c r="D45" i="17" l="1"/>
  <c r="D43" i="17"/>
  <c r="D41" i="17"/>
  <c r="D33" i="17"/>
  <c r="D32" i="17"/>
  <c r="D44" i="17"/>
  <c r="D42" i="17"/>
  <c r="D40" i="17"/>
  <c r="D38" i="17"/>
  <c r="D36" i="17"/>
  <c r="D35" i="17"/>
  <c r="D34" i="17"/>
  <c r="D31" i="17"/>
  <c r="D27" i="17"/>
  <c r="D26" i="17"/>
  <c r="D25" i="17"/>
  <c r="D9" i="17"/>
  <c r="D8" i="17"/>
  <c r="D7" i="17"/>
  <c r="D6" i="17"/>
  <c r="D5" i="17"/>
  <c r="C3" i="16"/>
  <c r="C2" i="16"/>
</calcChain>
</file>

<file path=xl/sharedStrings.xml><?xml version="1.0" encoding="utf-8"?>
<sst xmlns="http://schemas.openxmlformats.org/spreadsheetml/2006/main" count="562" uniqueCount="376">
  <si>
    <t>申込日</t>
    <rPh sb="0" eb="2">
      <t>モウシコミ</t>
    </rPh>
    <rPh sb="2" eb="3">
      <t>ヒ</t>
    </rPh>
    <phoneticPr fontId="2"/>
  </si>
  <si>
    <t>年</t>
    <rPh sb="0" eb="1">
      <t>ネン</t>
    </rPh>
    <phoneticPr fontId="2"/>
  </si>
  <si>
    <t>月</t>
    <rPh sb="0" eb="1">
      <t>ツキ</t>
    </rPh>
    <phoneticPr fontId="2"/>
  </si>
  <si>
    <t>日</t>
    <rPh sb="0" eb="1">
      <t>ヒ</t>
    </rPh>
    <phoneticPr fontId="2"/>
  </si>
  <si>
    <t>契約者情報</t>
    <rPh sb="0" eb="3">
      <t>ケイヤクシャ</t>
    </rPh>
    <rPh sb="3" eb="5">
      <t>ジョウホウ</t>
    </rPh>
    <phoneticPr fontId="2"/>
  </si>
  <si>
    <t>住所</t>
    <rPh sb="0" eb="2">
      <t>ジュウショ</t>
    </rPh>
    <phoneticPr fontId="2"/>
  </si>
  <si>
    <t>電話番号</t>
    <rPh sb="0" eb="2">
      <t>デンワ</t>
    </rPh>
    <rPh sb="2" eb="4">
      <t>バンゴウ</t>
    </rPh>
    <phoneticPr fontId="2"/>
  </si>
  <si>
    <t>氏名</t>
    <rPh sb="0" eb="2">
      <t>シメイ</t>
    </rPh>
    <phoneticPr fontId="2"/>
  </si>
  <si>
    <t>担当者情報</t>
    <rPh sb="0" eb="3">
      <t>タントウシャ</t>
    </rPh>
    <rPh sb="3" eb="5">
      <t>ジョウホウ</t>
    </rPh>
    <phoneticPr fontId="2"/>
  </si>
  <si>
    <t>（</t>
    <phoneticPr fontId="2"/>
  </si>
  <si>
    <t>）</t>
    <phoneticPr fontId="2"/>
  </si>
  <si>
    <t>契約ID</t>
    <rPh sb="0" eb="2">
      <t>ケイヤク</t>
    </rPh>
    <phoneticPr fontId="2"/>
  </si>
  <si>
    <t>アルファベットと数字</t>
    <rPh sb="8" eb="10">
      <t>スウジ</t>
    </rPh>
    <phoneticPr fontId="2"/>
  </si>
  <si>
    <t>―</t>
    <phoneticPr fontId="2"/>
  </si>
  <si>
    <t>数字</t>
    <rPh sb="0" eb="2">
      <t>スウジ</t>
    </rPh>
    <phoneticPr fontId="2"/>
  </si>
  <si>
    <t>ログイン後、画面右の一番上に表示される「契約ID」を記入して下さい。</t>
    <rPh sb="4" eb="5">
      <t>ゴ</t>
    </rPh>
    <rPh sb="6" eb="8">
      <t>ガメン</t>
    </rPh>
    <rPh sb="8" eb="9">
      <t>ミギ</t>
    </rPh>
    <rPh sb="10" eb="12">
      <t>イチバン</t>
    </rPh>
    <rPh sb="12" eb="13">
      <t>ウエ</t>
    </rPh>
    <rPh sb="14" eb="16">
      <t>ヒョウジ</t>
    </rPh>
    <rPh sb="20" eb="22">
      <t>ケイヤク</t>
    </rPh>
    <rPh sb="26" eb="28">
      <t>キニュウ</t>
    </rPh>
    <rPh sb="30" eb="31">
      <t>クダ</t>
    </rPh>
    <phoneticPr fontId="2"/>
  </si>
  <si>
    <t>以下の内容について同意の上、申し込みます。</t>
    <rPh sb="0" eb="2">
      <t>イカ</t>
    </rPh>
    <rPh sb="3" eb="5">
      <t>ナイヨウ</t>
    </rPh>
    <rPh sb="9" eb="11">
      <t>ドウイ</t>
    </rPh>
    <rPh sb="12" eb="13">
      <t>ウエ</t>
    </rPh>
    <rPh sb="14" eb="15">
      <t>サル</t>
    </rPh>
    <rPh sb="16" eb="17">
      <t>コ</t>
    </rPh>
    <phoneticPr fontId="2"/>
  </si>
  <si>
    <t>　</t>
    <phoneticPr fontId="2"/>
  </si>
  <si>
    <t>申し込む</t>
    <rPh sb="0" eb="1">
      <t>モウ</t>
    </rPh>
    <rPh sb="2" eb="3">
      <t>コ</t>
    </rPh>
    <phoneticPr fontId="2"/>
  </si>
  <si>
    <t>通常30項目の顧客データベース項目上限数を引き上げることができます。</t>
    <rPh sb="4" eb="6">
      <t>コウモク</t>
    </rPh>
    <rPh sb="15" eb="17">
      <t>コウモク</t>
    </rPh>
    <phoneticPr fontId="2"/>
  </si>
  <si>
    <t>50項目</t>
    <rPh sb="2" eb="4">
      <t>コウモク</t>
    </rPh>
    <phoneticPr fontId="2"/>
  </si>
  <si>
    <t>100項目</t>
    <rPh sb="3" eb="5">
      <t>コウモク</t>
    </rPh>
    <phoneticPr fontId="2"/>
  </si>
  <si>
    <t>専門的知識が必要なHTMLメールも、エディタ機能により直感的に作成</t>
    <rPh sb="31" eb="33">
      <t>サクセイ</t>
    </rPh>
    <phoneticPr fontId="2"/>
  </si>
  <si>
    <t>できます。</t>
    <phoneticPr fontId="2"/>
  </si>
  <si>
    <t>中国語・韓国語など、合計62言語でのメールが送信可能です。</t>
    <phoneticPr fontId="2"/>
  </si>
  <si>
    <t>注意事項</t>
    <rPh sb="0" eb="2">
      <t>チュウイ</t>
    </rPh>
    <rPh sb="2" eb="4">
      <t>ジコウ</t>
    </rPh>
    <phoneticPr fontId="14"/>
  </si>
  <si>
    <t>オプション解約</t>
    <rPh sb="5" eb="7">
      <t>カイヤク</t>
    </rPh>
    <phoneticPr fontId="2"/>
  </si>
  <si>
    <t>(1)</t>
    <phoneticPr fontId="2"/>
  </si>
  <si>
    <t>(2)</t>
    <phoneticPr fontId="2"/>
  </si>
  <si>
    <t>(4)</t>
    <phoneticPr fontId="2"/>
  </si>
  <si>
    <t>(5)</t>
    <phoneticPr fontId="2"/>
  </si>
  <si>
    <t>配配メール　オプション変更申込書</t>
    <rPh sb="0" eb="1">
      <t>ハイ</t>
    </rPh>
    <rPh sb="1" eb="2">
      <t>ハイ</t>
    </rPh>
    <rPh sb="11" eb="13">
      <t>ヘンコウ</t>
    </rPh>
    <rPh sb="13" eb="16">
      <t>モウシコミショ</t>
    </rPh>
    <phoneticPr fontId="2"/>
  </si>
  <si>
    <t>株式会社ラクス　宛</t>
    <rPh sb="0" eb="2">
      <t>カブシキ</t>
    </rPh>
    <rPh sb="2" eb="4">
      <t>カイシャ</t>
    </rPh>
    <rPh sb="8" eb="9">
      <t>ア</t>
    </rPh>
    <phoneticPr fontId="2"/>
  </si>
  <si>
    <t>解約する</t>
    <rPh sb="0" eb="2">
      <t>カイヤク</t>
    </rPh>
    <phoneticPr fontId="2"/>
  </si>
  <si>
    <r>
      <t xml:space="preserve">顧客データベース項目追加
</t>
    </r>
    <r>
      <rPr>
        <sz val="11"/>
        <rFont val="メイリオ"/>
        <family val="3"/>
        <charset val="128"/>
      </rPr>
      <t>（50項目　3,000円/月額)
（100項目　5,000円/月額)</t>
    </r>
    <rPh sb="16" eb="18">
      <t>コウモク</t>
    </rPh>
    <rPh sb="34" eb="36">
      <t>コウモク</t>
    </rPh>
    <phoneticPr fontId="2"/>
  </si>
  <si>
    <r>
      <t xml:space="preserve">HTMLエディタ
</t>
    </r>
    <r>
      <rPr>
        <sz val="11"/>
        <rFont val="メイリオ"/>
        <family val="3"/>
        <charset val="128"/>
      </rPr>
      <t>(3,000円/月額)</t>
    </r>
    <rPh sb="15" eb="16">
      <t>エン</t>
    </rPh>
    <phoneticPr fontId="2"/>
  </si>
  <si>
    <r>
      <t xml:space="preserve">多言語配信
</t>
    </r>
    <r>
      <rPr>
        <sz val="11"/>
        <rFont val="メイリオ"/>
        <family val="3"/>
        <charset val="128"/>
      </rPr>
      <t>（5,000円/月額）</t>
    </r>
    <rPh sb="0" eb="1">
      <t>タ</t>
    </rPh>
    <rPh sb="1" eb="3">
      <t>ゲンゴ</t>
    </rPh>
    <rPh sb="3" eb="5">
      <t>ハイシン</t>
    </rPh>
    <rPh sb="12" eb="13">
      <t>エン</t>
    </rPh>
    <phoneticPr fontId="2"/>
  </si>
  <si>
    <r>
      <t xml:space="preserve">添付ファイル送信
</t>
    </r>
    <r>
      <rPr>
        <sz val="11"/>
        <rFont val="メイリオ"/>
        <family val="3"/>
        <charset val="128"/>
      </rPr>
      <t>（3,000円/月額）</t>
    </r>
    <rPh sb="0" eb="2">
      <t>テンプ</t>
    </rPh>
    <rPh sb="6" eb="8">
      <t>ソウシン</t>
    </rPh>
    <rPh sb="15" eb="16">
      <t>エン</t>
    </rPh>
    <phoneticPr fontId="2"/>
  </si>
  <si>
    <t>最大10個、合計サイズ3MBまでのファイルを添付して送信できます。</t>
    <phoneticPr fontId="2"/>
  </si>
  <si>
    <t>※上記価格は税別での表記となっております。</t>
    <rPh sb="1" eb="3">
      <t>ジョウキ</t>
    </rPh>
    <rPh sb="3" eb="5">
      <t>カカク</t>
    </rPh>
    <rPh sb="6" eb="8">
      <t>ゼイベツ</t>
    </rPh>
    <rPh sb="10" eb="12">
      <t>ヒョウキ</t>
    </rPh>
    <phoneticPr fontId="2"/>
  </si>
  <si>
    <t>support@haihaimail.jp</t>
    <phoneticPr fontId="2"/>
  </si>
  <si>
    <t>メールアドレス：</t>
    <phoneticPr fontId="2"/>
  </si>
  <si>
    <t>（宛先）</t>
    <rPh sb="1" eb="3">
      <t>アテサキ</t>
    </rPh>
    <phoneticPr fontId="2"/>
  </si>
  <si>
    <r>
      <rPr>
        <sz val="11"/>
        <rFont val="メイリオ"/>
        <family val="3"/>
        <charset val="128"/>
      </rPr>
      <t>ユーザ数上限変更</t>
    </r>
    <r>
      <rPr>
        <sz val="12"/>
        <rFont val="メイリオ"/>
        <family val="3"/>
        <charset val="128"/>
      </rPr>
      <t xml:space="preserve">
</t>
    </r>
    <r>
      <rPr>
        <sz val="10"/>
        <rFont val="メイリオ"/>
        <family val="3"/>
        <charset val="128"/>
      </rPr>
      <t>（20ユーザ　3,000円/月額)
（30ユーザ　6,000円/月額)
（40ユーザ　9,000円/月額)
（50ユーザ 12,000円/月額)</t>
    </r>
    <rPh sb="3" eb="4">
      <t>スウ</t>
    </rPh>
    <rPh sb="4" eb="6">
      <t>ジョウゲン</t>
    </rPh>
    <rPh sb="6" eb="8">
      <t>ヘンコウ</t>
    </rPh>
    <phoneticPr fontId="2"/>
  </si>
  <si>
    <t>20ユーザ</t>
    <phoneticPr fontId="2"/>
  </si>
  <si>
    <t>30ユーザ</t>
    <phoneticPr fontId="2"/>
  </si>
  <si>
    <t>40ユーザ</t>
    <phoneticPr fontId="2"/>
  </si>
  <si>
    <t>50ユーザ</t>
    <phoneticPr fontId="2"/>
  </si>
  <si>
    <t>通常の10ユーザから引き上げます。</t>
    <rPh sb="10" eb="11">
      <t>ヒ</t>
    </rPh>
    <rPh sb="12" eb="13">
      <t>ア</t>
    </rPh>
    <phoneticPr fontId="2"/>
  </si>
  <si>
    <t>作成可能な配信グループを50個もしくは100個まで引き上げます。</t>
    <rPh sb="0" eb="2">
      <t>サクセイ</t>
    </rPh>
    <rPh sb="2" eb="4">
      <t>カノウ</t>
    </rPh>
    <rPh sb="5" eb="7">
      <t>ハイシン</t>
    </rPh>
    <rPh sb="14" eb="15">
      <t>コ</t>
    </rPh>
    <rPh sb="22" eb="23">
      <t>コ</t>
    </rPh>
    <rPh sb="25" eb="26">
      <t>ヒ</t>
    </rPh>
    <rPh sb="27" eb="28">
      <t>ア</t>
    </rPh>
    <phoneticPr fontId="2"/>
  </si>
  <si>
    <t>50グループ</t>
    <phoneticPr fontId="2"/>
  </si>
  <si>
    <t>100グループ</t>
    <phoneticPr fontId="2"/>
  </si>
  <si>
    <t>※共用サーバは50グループまでとなります。</t>
    <rPh sb="1" eb="3">
      <t>キョウヨウ</t>
    </rPh>
    <phoneticPr fontId="2"/>
  </si>
  <si>
    <t>※専用サーバは20～50ユーザまでとなります。</t>
    <rPh sb="1" eb="3">
      <t>センヨウ</t>
    </rPh>
    <phoneticPr fontId="2"/>
  </si>
  <si>
    <t>※専用サーバは50～100グループまでとなります。</t>
    <rPh sb="1" eb="3">
      <t>センヨウ</t>
    </rPh>
    <phoneticPr fontId="2"/>
  </si>
  <si>
    <t>※配配メールPremium/Bridge又は専用サーバの申込が必要です。</t>
    <rPh sb="1" eb="2">
      <t>ハイ</t>
    </rPh>
    <rPh sb="2" eb="3">
      <t>ハイ</t>
    </rPh>
    <rPh sb="20" eb="21">
      <t>マタ</t>
    </rPh>
    <rPh sb="22" eb="24">
      <t>センヨウ</t>
    </rPh>
    <rPh sb="28" eb="30">
      <t>モウシコミ</t>
    </rPh>
    <rPh sb="31" eb="33">
      <t>ヒツヨウ</t>
    </rPh>
    <phoneticPr fontId="2"/>
  </si>
  <si>
    <t>※配配メールPremium/Bridgeは、20～30ユーザまでとなります。</t>
    <rPh sb="1" eb="2">
      <t>ハイ</t>
    </rPh>
    <rPh sb="2" eb="3">
      <t>ハイ</t>
    </rPh>
    <phoneticPr fontId="2"/>
  </si>
  <si>
    <t>配配メールPremium/ Bridge又は、専用サーバのユーザ数を、</t>
    <rPh sb="0" eb="1">
      <t>ハイ</t>
    </rPh>
    <rPh sb="1" eb="2">
      <t>ハイ</t>
    </rPh>
    <rPh sb="20" eb="21">
      <t>マタ</t>
    </rPh>
    <rPh sb="23" eb="25">
      <t>センヨウ</t>
    </rPh>
    <rPh sb="32" eb="33">
      <t>スウ</t>
    </rPh>
    <phoneticPr fontId="2"/>
  </si>
  <si>
    <t>オプション追加</t>
    <rPh sb="5" eb="7">
      <t>ツイカ</t>
    </rPh>
    <phoneticPr fontId="2"/>
  </si>
  <si>
    <t>北海道</t>
  </si>
  <si>
    <t>1</t>
    <phoneticPr fontId="2"/>
  </si>
  <si>
    <t>青森県</t>
  </si>
  <si>
    <t>2</t>
    <phoneticPr fontId="2"/>
  </si>
  <si>
    <t>オプション追加</t>
    <rPh sb="5" eb="7">
      <t>ツイカ</t>
    </rPh>
    <phoneticPr fontId="14"/>
  </si>
  <si>
    <t>岩手県</t>
  </si>
  <si>
    <t>3</t>
  </si>
  <si>
    <t>オプション解約</t>
    <rPh sb="5" eb="7">
      <t>カイヤク</t>
    </rPh>
    <phoneticPr fontId="14"/>
  </si>
  <si>
    <t>宮城県</t>
  </si>
  <si>
    <t>4</t>
  </si>
  <si>
    <t>解約同意</t>
    <rPh sb="0" eb="4">
      <t>カイヤクドウイ</t>
    </rPh>
    <phoneticPr fontId="14"/>
  </si>
  <si>
    <t>秋田県</t>
  </si>
  <si>
    <t>5</t>
  </si>
  <si>
    <t>山形県</t>
  </si>
  <si>
    <t>6</t>
  </si>
  <si>
    <t>福島県</t>
  </si>
  <si>
    <t>7</t>
  </si>
  <si>
    <t>群馬県</t>
    <rPh sb="0" eb="3">
      <t>グンマケン</t>
    </rPh>
    <phoneticPr fontId="14"/>
  </si>
  <si>
    <t>8</t>
  </si>
  <si>
    <t>茨城県</t>
  </si>
  <si>
    <t>9</t>
  </si>
  <si>
    <t>栃木県</t>
  </si>
  <si>
    <t>10</t>
  </si>
  <si>
    <t>埼玉県</t>
  </si>
  <si>
    <t>11</t>
  </si>
  <si>
    <t>千葉県</t>
  </si>
  <si>
    <t>12</t>
  </si>
  <si>
    <t>東京都</t>
  </si>
  <si>
    <t>13</t>
  </si>
  <si>
    <t>神奈川県</t>
  </si>
  <si>
    <t>14</t>
  </si>
  <si>
    <t>新潟県</t>
  </si>
  <si>
    <t>15</t>
  </si>
  <si>
    <t>富山県</t>
  </si>
  <si>
    <t>16</t>
  </si>
  <si>
    <t>石川県</t>
  </si>
  <si>
    <t>17</t>
  </si>
  <si>
    <t>福井県</t>
  </si>
  <si>
    <t>18</t>
  </si>
  <si>
    <t>山梨県</t>
  </si>
  <si>
    <t>19</t>
  </si>
  <si>
    <t>長野県</t>
  </si>
  <si>
    <t>20</t>
  </si>
  <si>
    <t>岐阜県</t>
  </si>
  <si>
    <t>21</t>
  </si>
  <si>
    <t>静岡県</t>
  </si>
  <si>
    <t>22</t>
  </si>
  <si>
    <t>愛知県</t>
  </si>
  <si>
    <t>23</t>
  </si>
  <si>
    <t>三重県</t>
  </si>
  <si>
    <t>24</t>
  </si>
  <si>
    <t>滋賀県</t>
  </si>
  <si>
    <t>25</t>
  </si>
  <si>
    <t>京都府</t>
  </si>
  <si>
    <t>26</t>
  </si>
  <si>
    <t>大阪府</t>
  </si>
  <si>
    <t>27</t>
  </si>
  <si>
    <t>兵庫県</t>
  </si>
  <si>
    <t>28</t>
  </si>
  <si>
    <t>奈良県</t>
  </si>
  <si>
    <t>29</t>
  </si>
  <si>
    <t>和歌山県</t>
  </si>
  <si>
    <t>30</t>
  </si>
  <si>
    <t>鳥取県</t>
  </si>
  <si>
    <t>31</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</si>
  <si>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</si>
  <si>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</si>
  <si>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</si>
  <si>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</si>
  <si>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</si>
  <si>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</si>
  <si>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</si>
  <si>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</si>
  <si>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</si>
  <si>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</si>
  <si>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</si>
  <si>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</si>
  <si>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</si>
  <si>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</si>
  <si>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</si>
  <si>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</si>
  <si>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郵便番号</t>
    <rPh sb="0" eb="4">
      <t>ユウビンバンゴウ</t>
    </rPh>
    <phoneticPr fontId="2"/>
  </si>
  <si>
    <t>都道府県</t>
    <rPh sb="0" eb="4">
      <t>トドウフケン</t>
    </rPh>
    <phoneticPr fontId="2"/>
  </si>
  <si>
    <t>市区町村以降</t>
    <rPh sb="0" eb="2">
      <t>シク</t>
    </rPh>
    <rPh sb="2" eb="4">
      <t>チョウソン</t>
    </rPh>
    <rPh sb="4" eb="6">
      <t>イコウ</t>
    </rPh>
    <phoneticPr fontId="2"/>
  </si>
  <si>
    <t>ビル名</t>
    <rPh sb="2" eb="3">
      <t>メイ</t>
    </rPh>
    <phoneticPr fontId="2"/>
  </si>
  <si>
    <t>フリガナ</t>
    <phoneticPr fontId="2"/>
  </si>
  <si>
    <t>メールアドレス</t>
    <phoneticPr fontId="2"/>
  </si>
  <si>
    <t>料金変更日</t>
    <rPh sb="0" eb="2">
      <t>リョウキン</t>
    </rPh>
    <rPh sb="2" eb="5">
      <t>ヘンコウビ</t>
    </rPh>
    <phoneticPr fontId="2"/>
  </si>
  <si>
    <t>・変更処理には、当社が本申込書を受領した日(当日17時まで)を含め、4営業日以上のお時間をいただいております。</t>
    <rPh sb="1" eb="3">
      <t>ヘンコウ</t>
    </rPh>
    <rPh sb="3" eb="5">
      <t>ショリ</t>
    </rPh>
    <rPh sb="8" eb="10">
      <t>トウシャ</t>
    </rPh>
    <rPh sb="11" eb="12">
      <t>ホン</t>
    </rPh>
    <rPh sb="12" eb="15">
      <t>モウシコミショ</t>
    </rPh>
    <rPh sb="16" eb="18">
      <t>ジュリョウ</t>
    </rPh>
    <rPh sb="20" eb="21">
      <t>ヒ</t>
    </rPh>
    <rPh sb="22" eb="24">
      <t>トウジツ</t>
    </rPh>
    <rPh sb="26" eb="27">
      <t>ジ</t>
    </rPh>
    <rPh sb="31" eb="32">
      <t>フク</t>
    </rPh>
    <rPh sb="38" eb="40">
      <t>イジョウ</t>
    </rPh>
    <rPh sb="42" eb="44">
      <t>ジカン</t>
    </rPh>
    <phoneticPr fontId="2"/>
  </si>
  <si>
    <t>(3)</t>
    <phoneticPr fontId="2"/>
  </si>
  <si>
    <t>オプション追加</t>
    <phoneticPr fontId="2"/>
  </si>
  <si>
    <t>末</t>
    <rPh sb="0" eb="1">
      <t>マツ</t>
    </rPh>
    <phoneticPr fontId="14"/>
  </si>
  <si>
    <t>解約オプション</t>
    <rPh sb="0" eb="2">
      <t>カイヤク</t>
    </rPh>
    <phoneticPr fontId="2"/>
  </si>
  <si>
    <t>申込オプション</t>
    <rPh sb="0" eb="2">
      <t>モウシコミ</t>
    </rPh>
    <phoneticPr fontId="2"/>
  </si>
  <si>
    <t>※今回解約するオプションにのみチェックを入れてください。</t>
    <rPh sb="3" eb="5">
      <t>カイヤク</t>
    </rPh>
    <phoneticPr fontId="14"/>
  </si>
  <si>
    <t>※今回申し込むオプションにのみチェックを入れてください。</t>
    <rPh sb="3" eb="4">
      <t>モウ</t>
    </rPh>
    <rPh sb="5" eb="6">
      <t>コ</t>
    </rPh>
    <phoneticPr fontId="14"/>
  </si>
  <si>
    <t>※(5)の開始希望日をご記載ください。</t>
    <rPh sb="5" eb="7">
      <t>カイシ</t>
    </rPh>
    <rPh sb="7" eb="10">
      <t>キボウビ</t>
    </rPh>
    <rPh sb="12" eb="14">
      <t>キサイ</t>
    </rPh>
    <phoneticPr fontId="14"/>
  </si>
  <si>
    <t>(6)</t>
    <phoneticPr fontId="2"/>
  </si>
  <si>
    <t>(７)</t>
    <phoneticPr fontId="2"/>
  </si>
  <si>
    <t>大分類</t>
    <rPh sb="0" eb="3">
      <t>ダイブンルイ</t>
    </rPh>
    <phoneticPr fontId="31"/>
  </si>
  <si>
    <t>小分類</t>
    <rPh sb="0" eb="3">
      <t>ショウブンルイ</t>
    </rPh>
    <phoneticPr fontId="31"/>
  </si>
  <si>
    <t>項目</t>
    <rPh sb="0" eb="2">
      <t>コウモク</t>
    </rPh>
    <phoneticPr fontId="31"/>
  </si>
  <si>
    <t>内容</t>
    <rPh sb="0" eb="2">
      <t>ナイヨウ</t>
    </rPh>
    <phoneticPr fontId="31"/>
  </si>
  <si>
    <t>申込書書式</t>
    <rPh sb="0" eb="3">
      <t>モウシコミショ</t>
    </rPh>
    <rPh sb="3" eb="5">
      <t>ショシキ</t>
    </rPh>
    <phoneticPr fontId="31"/>
  </si>
  <si>
    <t>販売区分</t>
    <rPh sb="0" eb="2">
      <t>ハンバイ</t>
    </rPh>
    <rPh sb="2" eb="4">
      <t>クブン</t>
    </rPh>
    <phoneticPr fontId="31"/>
  </si>
  <si>
    <t>直販</t>
    <rPh sb="0" eb="2">
      <t>チョクハン</t>
    </rPh>
    <phoneticPr fontId="31"/>
  </si>
  <si>
    <t>プラン（専用/共用）</t>
    <rPh sb="4" eb="6">
      <t>センヨウ</t>
    </rPh>
    <rPh sb="7" eb="9">
      <t>キョウヨウ</t>
    </rPh>
    <phoneticPr fontId="31"/>
  </si>
  <si>
    <t>バージョン</t>
  </si>
  <si>
    <t>変更内容</t>
    <rPh sb="0" eb="2">
      <t>ヘンコウ</t>
    </rPh>
    <rPh sb="2" eb="4">
      <t>ナイヨウ</t>
    </rPh>
    <phoneticPr fontId="31"/>
  </si>
  <si>
    <t>申込日</t>
    <rPh sb="0" eb="3">
      <t>モウシコミビ</t>
    </rPh>
    <phoneticPr fontId="31"/>
  </si>
  <si>
    <t>年</t>
    <rPh sb="0" eb="1">
      <t>ネン</t>
    </rPh>
    <phoneticPr fontId="31"/>
  </si>
  <si>
    <t>月</t>
    <rPh sb="0" eb="1">
      <t>ツキ</t>
    </rPh>
    <phoneticPr fontId="31"/>
  </si>
  <si>
    <t>日</t>
    <rPh sb="0" eb="1">
      <t>ニチ</t>
    </rPh>
    <phoneticPr fontId="31"/>
  </si>
  <si>
    <t>契約者情報</t>
    <rPh sb="0" eb="3">
      <t>ケイヤクシャ</t>
    </rPh>
    <rPh sb="3" eb="5">
      <t>ジョウホウ</t>
    </rPh>
    <phoneticPr fontId="32"/>
  </si>
  <si>
    <t>フリガナ</t>
  </si>
  <si>
    <t>住所</t>
  </si>
  <si>
    <t>郵便番号</t>
  </si>
  <si>
    <t>都道府県名</t>
    <rPh sb="0" eb="4">
      <t>トドウフケン</t>
    </rPh>
    <rPh sb="4" eb="5">
      <t>メイ</t>
    </rPh>
    <phoneticPr fontId="31"/>
  </si>
  <si>
    <t>市区町村以降</t>
    <rPh sb="0" eb="2">
      <t>シク</t>
    </rPh>
    <rPh sb="2" eb="4">
      <t>チョウソン</t>
    </rPh>
    <rPh sb="4" eb="6">
      <t>イコウ</t>
    </rPh>
    <phoneticPr fontId="31"/>
  </si>
  <si>
    <t>ビル名</t>
    <rPh sb="2" eb="3">
      <t>メイ</t>
    </rPh>
    <phoneticPr fontId="31"/>
  </si>
  <si>
    <t>電話番号</t>
    <rPh sb="0" eb="2">
      <t>デンワ</t>
    </rPh>
    <rPh sb="2" eb="4">
      <t>バンゴウ</t>
    </rPh>
    <phoneticPr fontId="31"/>
  </si>
  <si>
    <t>FAX</t>
  </si>
  <si>
    <t>担当者情報</t>
    <rPh sb="0" eb="3">
      <t>タントウシャ</t>
    </rPh>
    <rPh sb="3" eb="5">
      <t>ジョウホウ</t>
    </rPh>
    <phoneticPr fontId="31"/>
  </si>
  <si>
    <t>役職</t>
    <rPh sb="0" eb="2">
      <t>ヤクショク</t>
    </rPh>
    <phoneticPr fontId="31"/>
  </si>
  <si>
    <t>部署</t>
    <rPh sb="0" eb="2">
      <t>ブショ</t>
    </rPh>
    <phoneticPr fontId="31"/>
  </si>
  <si>
    <t>名</t>
    <rPh sb="0" eb="1">
      <t>メイ</t>
    </rPh>
    <phoneticPr fontId="31"/>
  </si>
  <si>
    <t>ﾒｲ</t>
  </si>
  <si>
    <t>メールアドレス</t>
  </si>
  <si>
    <t>課金開始日</t>
    <rPh sb="0" eb="5">
      <t>カキンカイシビ</t>
    </rPh>
    <phoneticPr fontId="32"/>
  </si>
  <si>
    <t>日</t>
    <rPh sb="0" eb="1">
      <t>ヒ</t>
    </rPh>
    <phoneticPr fontId="31"/>
  </si>
  <si>
    <t>解約同意</t>
    <rPh sb="0" eb="4">
      <t>カイヤクドウイ</t>
    </rPh>
    <phoneticPr fontId="31"/>
  </si>
  <si>
    <t>デコメ容量アップ</t>
    <rPh sb="3" eb="5">
      <t>ヨウリョウ</t>
    </rPh>
    <phoneticPr fontId="2"/>
  </si>
  <si>
    <t>START TLS</t>
    <phoneticPr fontId="2"/>
  </si>
  <si>
    <t>※直入力</t>
    <rPh sb="1" eb="2">
      <t>チョク</t>
    </rPh>
    <rPh sb="2" eb="4">
      <t>ニュウリョク</t>
    </rPh>
    <phoneticPr fontId="2"/>
  </si>
  <si>
    <t>オプション追加</t>
    <rPh sb="5" eb="7">
      <t>ツイカ</t>
    </rPh>
    <phoneticPr fontId="31"/>
  </si>
  <si>
    <t>オプション解約</t>
    <rPh sb="5" eb="7">
      <t>カイヤク</t>
    </rPh>
    <phoneticPr fontId="31"/>
  </si>
  <si>
    <t>料金変更日</t>
    <rPh sb="0" eb="4">
      <t>リョウキンヘンコウ</t>
    </rPh>
    <rPh sb="4" eb="5">
      <t>ビ</t>
    </rPh>
    <phoneticPr fontId="32"/>
  </si>
  <si>
    <t>末</t>
    <rPh sb="0" eb="1">
      <t>マツ</t>
    </rPh>
    <phoneticPr fontId="2"/>
  </si>
  <si>
    <t>数量</t>
    <rPh sb="0" eb="2">
      <t>スウリョウ</t>
    </rPh>
    <phoneticPr fontId="2"/>
  </si>
  <si>
    <r>
      <t xml:space="preserve">API連携
</t>
    </r>
    <r>
      <rPr>
        <sz val="11"/>
        <rFont val="メイリオ"/>
        <family val="3"/>
        <charset val="128"/>
      </rPr>
      <t>（10,000円/月額）</t>
    </r>
    <rPh sb="3" eb="5">
      <t>レンケイ</t>
    </rPh>
    <rPh sb="13" eb="14">
      <t>エン</t>
    </rPh>
    <rPh sb="15" eb="17">
      <t>ゲツガク</t>
    </rPh>
    <phoneticPr fontId="2"/>
  </si>
  <si>
    <r>
      <t xml:space="preserve">配信グループ追加
</t>
    </r>
    <r>
      <rPr>
        <sz val="9"/>
        <rFont val="メイリオ"/>
        <family val="3"/>
        <charset val="128"/>
      </rPr>
      <t>（共用_50ｸﾞﾙｰﾌﾟ 5,000円/月額）
（専用_50ｸﾞﾙｰﾌﾟ 10,000円/月額）
（専用_100ｸﾞﾙｰﾌﾟ 20,000円/月額）</t>
    </r>
    <rPh sb="0" eb="2">
      <t>ハイシン</t>
    </rPh>
    <rPh sb="6" eb="8">
      <t>ツイカ</t>
    </rPh>
    <rPh sb="10" eb="12">
      <t>キョウヨウ</t>
    </rPh>
    <rPh sb="27" eb="28">
      <t>エン</t>
    </rPh>
    <rPh sb="34" eb="36">
      <t>センヨウ</t>
    </rPh>
    <rPh sb="59" eb="61">
      <t>センヨウ</t>
    </rPh>
    <phoneticPr fontId="2"/>
  </si>
  <si>
    <r>
      <t xml:space="preserve">API連携
</t>
    </r>
    <r>
      <rPr>
        <sz val="11"/>
        <rFont val="メイリオ"/>
        <family val="3"/>
        <charset val="128"/>
      </rPr>
      <t>（10,000円/月額）</t>
    </r>
    <rPh sb="3" eb="5">
      <t>レンケイ</t>
    </rPh>
    <rPh sb="13" eb="14">
      <t>エン</t>
    </rPh>
    <phoneticPr fontId="2"/>
  </si>
  <si>
    <t>V15.0</t>
    <phoneticPr fontId="2"/>
  </si>
  <si>
    <t>共用/専用</t>
    <rPh sb="0" eb="2">
      <t>キョウヨウ</t>
    </rPh>
    <rPh sb="3" eb="5">
      <t>センヨウ</t>
    </rPh>
    <phoneticPr fontId="31"/>
  </si>
  <si>
    <t>×</t>
    <phoneticPr fontId="2"/>
  </si>
  <si>
    <t>※「Qanat Universe 利用規約」については「配配メールコネクタ」オプション申し込み時のみ確認、同意ください。</t>
    <rPh sb="17" eb="21">
      <t>リヨウキヤク</t>
    </rPh>
    <rPh sb="28" eb="33">
      <t>ハイ</t>
    </rPh>
    <rPh sb="43" eb="44">
      <t>モウ</t>
    </rPh>
    <rPh sb="45" eb="46">
      <t>コ</t>
    </rPh>
    <rPh sb="47" eb="48">
      <t>ジ</t>
    </rPh>
    <rPh sb="50" eb="52">
      <t>カクニン</t>
    </rPh>
    <rPh sb="53" eb="55">
      <t>ドウイ</t>
    </rPh>
    <phoneticPr fontId="14"/>
  </si>
  <si>
    <t>連携数</t>
    <rPh sb="0" eb="3">
      <t>レンケイスウ</t>
    </rPh>
    <phoneticPr fontId="2"/>
  </si>
  <si>
    <t>（</t>
  </si>
  <si>
    <t>）</t>
  </si>
  <si>
    <t>個</t>
    <rPh sb="0" eb="1">
      <t>コ</t>
    </rPh>
    <phoneticPr fontId="2"/>
  </si>
  <si>
    <t>ファイルストレージと併用することはできません。</t>
    <rPh sb="10" eb="12">
      <t>ヘイヨウ</t>
    </rPh>
    <phoneticPr fontId="3"/>
  </si>
  <si>
    <r>
      <t xml:space="preserve">ファイルストレージ
</t>
    </r>
    <r>
      <rPr>
        <sz val="11"/>
        <rFont val="メイリオ"/>
        <family val="3"/>
        <charset val="128"/>
      </rPr>
      <t>（5,000円/月額）</t>
    </r>
    <rPh sb="16" eb="17">
      <t>エン</t>
    </rPh>
    <phoneticPr fontId="2"/>
  </si>
  <si>
    <t>最大10個、合計サイズ3MBまでのファイルをダウンロード用のURLを</t>
    <rPh sb="28" eb="29">
      <t>ヨウ</t>
    </rPh>
    <phoneticPr fontId="2"/>
  </si>
  <si>
    <t>発行して送信できます。</t>
    <rPh sb="0" eb="2">
      <t>ハッコウ</t>
    </rPh>
    <rPh sb="4" eb="6">
      <t>ソウシン</t>
    </rPh>
    <phoneticPr fontId="14"/>
  </si>
  <si>
    <t>添付ファイル送信と併用することはできません。</t>
    <rPh sb="0" eb="2">
      <t>テンプ</t>
    </rPh>
    <rPh sb="6" eb="8">
      <t>ソウシン</t>
    </rPh>
    <rPh sb="9" eb="11">
      <t>ヘイヨウ</t>
    </rPh>
    <phoneticPr fontId="14"/>
  </si>
  <si>
    <r>
      <t xml:space="preserve">IPアドレス制限
</t>
    </r>
    <r>
      <rPr>
        <sz val="11"/>
        <rFont val="メイリオ"/>
        <family val="3"/>
        <charset val="128"/>
      </rPr>
      <t>（3,000円/月額）</t>
    </r>
    <rPh sb="6" eb="8">
      <t>セイゲン</t>
    </rPh>
    <phoneticPr fontId="2"/>
  </si>
  <si>
    <t>管理画面へログインを許可するIPアドレスを設定できます。</t>
    <rPh sb="0" eb="2">
      <t>カンリ</t>
    </rPh>
    <rPh sb="2" eb="4">
      <t>ガメン</t>
    </rPh>
    <phoneticPr fontId="14"/>
  </si>
  <si>
    <t>設定する事で許可されたIPアドレス以外からはログイン出来ないように制御できます。</t>
    <phoneticPr fontId="14"/>
  </si>
  <si>
    <t>貴社の既存システム等、外部システムのデータベースと自動連携ができます。</t>
  </si>
  <si>
    <t>貴社の既存システム等、外部システムのデータベースと自動連携ができます。</t>
    <phoneticPr fontId="2"/>
  </si>
  <si>
    <t>また、API接続を許可するIPアドレスの制限も可能になります。</t>
    <rPh sb="6" eb="8">
      <t>セツゾク</t>
    </rPh>
    <rPh sb="9" eb="11">
      <t>キョカ</t>
    </rPh>
    <rPh sb="20" eb="22">
      <t>セイゲン</t>
    </rPh>
    <rPh sb="23" eb="25">
      <t>カノウ</t>
    </rPh>
    <phoneticPr fontId="4"/>
  </si>
  <si>
    <t>・なお月末月初は上記以上の日数がかかる場合がございます。</t>
  </si>
  <si>
    <r>
      <t xml:space="preserve">企業リストダウンロード
</t>
    </r>
    <r>
      <rPr>
        <sz val="11"/>
        <rFont val="メイリオ"/>
        <family val="3"/>
        <charset val="128"/>
      </rPr>
      <t>（4,500円/月額）</t>
    </r>
    <rPh sb="0" eb="2">
      <t>キギョウ</t>
    </rPh>
    <rPh sb="18" eb="19">
      <t>エン</t>
    </rPh>
    <phoneticPr fontId="2"/>
  </si>
  <si>
    <t>毎月1,000件の企業リストがダウンロードできるようになります。</t>
    <rPh sb="0" eb="2">
      <t>マイツキ</t>
    </rPh>
    <rPh sb="7" eb="8">
      <t>ケン</t>
    </rPh>
    <rPh sb="9" eb="11">
      <t>キギョウ</t>
    </rPh>
    <phoneticPr fontId="14"/>
  </si>
  <si>
    <t>企業リストダウンロードはアイドマ・ホールディングス社の</t>
    <rPh sb="0" eb="2">
      <t>キギョウ</t>
    </rPh>
    <rPh sb="25" eb="26">
      <t>シャ</t>
    </rPh>
    <phoneticPr fontId="39"/>
  </si>
  <si>
    <t>「BIZMAPS」を使用しております。</t>
    <phoneticPr fontId="39"/>
  </si>
  <si>
    <t>　　</t>
    <phoneticPr fontId="2"/>
  </si>
  <si>
    <t>（</t>
    <phoneticPr fontId="39"/>
  </si>
  <si>
    <t>）</t>
    <phoneticPr fontId="39"/>
  </si>
  <si>
    <t>個 × 1,000件</t>
    <rPh sb="0" eb="1">
      <t>コ</t>
    </rPh>
    <rPh sb="9" eb="10">
      <t>ケン</t>
    </rPh>
    <phoneticPr fontId="39"/>
  </si>
  <si>
    <t>解約する</t>
    <phoneticPr fontId="2"/>
  </si>
  <si>
    <t>個数</t>
    <rPh sb="0" eb="2">
      <t>コスウ</t>
    </rPh>
    <phoneticPr fontId="14"/>
  </si>
  <si>
    <t>※「BIZMAPS利用規約」については「企業リストダウンロード」オプション申し込み時のみ確認、同意ください。</t>
    <phoneticPr fontId="2"/>
  </si>
  <si>
    <t>※「配配メールコネクタオプション」追加の場合は1日変更のみとなります。</t>
    <rPh sb="25" eb="27">
      <t>ヘンコウ</t>
    </rPh>
    <phoneticPr fontId="2"/>
  </si>
  <si>
    <r>
      <t xml:space="preserve">配配メールコネクタ
（kintone連携）
</t>
    </r>
    <r>
      <rPr>
        <sz val="11"/>
        <rFont val="メイリオ"/>
        <family val="3"/>
        <charset val="128"/>
      </rPr>
      <t>（10,000円/月額）</t>
    </r>
    <rPh sb="0" eb="5">
      <t>ハイ</t>
    </rPh>
    <rPh sb="29" eb="30">
      <t>エン</t>
    </rPh>
    <phoneticPr fontId="4"/>
  </si>
  <si>
    <r>
      <t xml:space="preserve">配配メールコネクタ（Salesforce連携）
</t>
    </r>
    <r>
      <rPr>
        <sz val="11"/>
        <rFont val="メイリオ"/>
        <family val="3"/>
        <charset val="128"/>
      </rPr>
      <t>（20,000円/月額）</t>
    </r>
    <rPh sb="0" eb="1">
      <t>ハイ</t>
    </rPh>
    <rPh sb="1" eb="2">
      <t>ハイ</t>
    </rPh>
    <rPh sb="20" eb="22">
      <t>レンケイ</t>
    </rPh>
    <rPh sb="31" eb="32">
      <t>エン</t>
    </rPh>
    <phoneticPr fontId="3"/>
  </si>
  <si>
    <t>連携数</t>
    <rPh sb="0" eb="3">
      <t>レンケイスウ</t>
    </rPh>
    <phoneticPr fontId="14"/>
  </si>
  <si>
    <r>
      <rPr>
        <sz val="12"/>
        <rFont val="メイリオ"/>
        <family val="3"/>
        <charset val="128"/>
      </rPr>
      <t>配配メールコネクタのURL</t>
    </r>
    <r>
      <rPr>
        <sz val="14"/>
        <rFont val="メイリオ"/>
        <family val="3"/>
        <charset val="128"/>
      </rPr>
      <t xml:space="preserve">
</t>
    </r>
    <r>
      <rPr>
        <sz val="11"/>
        <rFont val="メイリオ"/>
        <family val="3"/>
        <charset val="128"/>
      </rPr>
      <t>（解約対象のURLのみ記載）</t>
    </r>
    <rPh sb="0" eb="1">
      <t>ハイ</t>
    </rPh>
    <rPh sb="1" eb="2">
      <t>ハイ</t>
    </rPh>
    <rPh sb="15" eb="17">
      <t>カイヤク</t>
    </rPh>
    <rPh sb="17" eb="19">
      <t>タイショウ</t>
    </rPh>
    <rPh sb="25" eb="27">
      <t>キサイ</t>
    </rPh>
    <phoneticPr fontId="2"/>
  </si>
  <si>
    <r>
      <rPr>
        <sz val="12"/>
        <rFont val="メイリオ"/>
        <family val="3"/>
        <charset val="128"/>
      </rPr>
      <t>配配メールコネクタのURL</t>
    </r>
    <r>
      <rPr>
        <sz val="14"/>
        <rFont val="メイリオ"/>
        <family val="3"/>
        <charset val="128"/>
      </rPr>
      <t xml:space="preserve">
</t>
    </r>
    <r>
      <rPr>
        <sz val="10"/>
        <rFont val="メイリオ"/>
        <family val="3"/>
        <charset val="128"/>
      </rPr>
      <t>（設定引継対象のURLのみ記載）</t>
    </r>
    <rPh sb="0" eb="1">
      <t>ハイ</t>
    </rPh>
    <rPh sb="1" eb="2">
      <t>ハイ</t>
    </rPh>
    <rPh sb="15" eb="17">
      <t>セッテイ</t>
    </rPh>
    <rPh sb="17" eb="19">
      <t>ヒキツギ</t>
    </rPh>
    <rPh sb="19" eb="21">
      <t>タイショウ</t>
    </rPh>
    <rPh sb="27" eb="29">
      <t>キサイ</t>
    </rPh>
    <phoneticPr fontId="2"/>
  </si>
  <si>
    <t>既にコネクタを契約済みの方で、環境設定を引き継ぎたい方は
コネクタのURLを記載ください。</t>
    <rPh sb="0" eb="1">
      <t>スデ</t>
    </rPh>
    <rPh sb="7" eb="9">
      <t>ケイヤク</t>
    </rPh>
    <rPh sb="9" eb="10">
      <t>スミ</t>
    </rPh>
    <rPh sb="12" eb="13">
      <t>カタ</t>
    </rPh>
    <rPh sb="15" eb="17">
      <t>カンキョウ</t>
    </rPh>
    <rPh sb="17" eb="19">
      <t>セッテイ</t>
    </rPh>
    <rPh sb="20" eb="21">
      <t>ヒ</t>
    </rPh>
    <rPh sb="22" eb="23">
      <t>ツ</t>
    </rPh>
    <rPh sb="26" eb="27">
      <t>カタ</t>
    </rPh>
    <rPh sb="38" eb="40">
      <t>キサイ</t>
    </rPh>
    <phoneticPr fontId="2"/>
  </si>
  <si>
    <t>解約URL</t>
    <phoneticPr fontId="14"/>
  </si>
  <si>
    <t>※フリーアドレスでの登録はご遠慮いただいております。</t>
    <rPh sb="14" eb="16">
      <t>エンリョ</t>
    </rPh>
    <phoneticPr fontId="14"/>
  </si>
  <si>
    <t xml:space="preserve">※BIZMAPSのアカウントは「契約者情報」のメールアドレスで作成されます。 </t>
  </si>
  <si>
    <t>　指定したメールアドレスが既にアカウント登録済みの場合は、</t>
  </si>
  <si>
    <t>　ご利用中のBIZMAPSアカウントにライセンスが付与されます。</t>
  </si>
  <si>
    <t>※本オプションの最低利用期間は</t>
    <phoneticPr fontId="2"/>
  </si>
  <si>
    <t>本オプションの月額利用料金は日割り計算を行いません</t>
    <phoneticPr fontId="39"/>
  </si>
  <si>
    <t>本オプションの月額利用料金は日割り計算を行いません</t>
    <phoneticPr fontId="2"/>
  </si>
  <si>
    <t>氏名</t>
    <rPh sb="0" eb="2">
      <t>シメイ</t>
    </rPh>
    <phoneticPr fontId="31"/>
  </si>
  <si>
    <t>・「クラウドサービス利用約款」、「配配メールクラウドサービス利用特約」</t>
    <phoneticPr fontId="2"/>
  </si>
  <si>
    <t>・「配配メールクラウドサービス料金表」</t>
    <phoneticPr fontId="2"/>
  </si>
  <si>
    <t>・「Qanat Universe 利用規約」</t>
    <rPh sb="17" eb="19">
      <t>リヨウ</t>
    </rPh>
    <rPh sb="19" eb="21">
      <t>キヤク</t>
    </rPh>
    <phoneticPr fontId="14"/>
  </si>
  <si>
    <t>・「BIZMAPS 利用規約」</t>
    <phoneticPr fontId="14"/>
  </si>
  <si>
    <t>こちらのオプションを利用するためにはAPI連携オプションが必要になります。
配配メールコネクタはJBCC社のQanatUniveraseを使用しています。</t>
    <phoneticPr fontId="3"/>
  </si>
  <si>
    <t>・ラクスは、クラウドサービス利用約款第２条第２項及び第３条第２項に基づき、本書によりお申し込みを受けるすべてのサービスの価格を改定することができるものとします。</t>
  </si>
  <si>
    <t>　なお、価格改定の際は利用者に事前に通知するようにいたします。</t>
  </si>
  <si>
    <t>https://jbsol.jbcc.co.jp/terms/qu_connect_b.html</t>
  </si>
  <si>
    <t>https://biz-maps.com/terms</t>
  </si>
  <si>
    <t>https://terms.rakus.co.jp/cloud/terms_list.html</t>
  </si>
  <si>
    <t>https://terms.rakus.co.jp/cloud/pdf/pricelist_haihaimail.pdf</t>
  </si>
  <si>
    <t>見積番号</t>
    <rPh sb="0" eb="2">
      <t>ミツモリ</t>
    </rPh>
    <rPh sb="2" eb="4">
      <t>バンゴウ</t>
    </rPh>
    <phoneticPr fontId="2"/>
  </si>
  <si>
    <t>RCL-</t>
    <phoneticPr fontId="14"/>
  </si>
  <si>
    <t>※不明な場合は弊社担当者へご確認ください。</t>
    <phoneticPr fontId="14"/>
  </si>
  <si>
    <t>(8)</t>
    <phoneticPr fontId="2"/>
  </si>
  <si>
    <t>※配配メールBridgeの申し込みが必要です。</t>
    <phoneticPr fontId="39"/>
  </si>
  <si>
    <t>日程調整機能で「複数名の予定を考慮した日程調整」や「フォーム連携」</t>
    <phoneticPr fontId="2"/>
  </si>
  <si>
    <t>などの機能が利用できます。</t>
    <phoneticPr fontId="39"/>
  </si>
  <si>
    <t>日程調整プラス
（10,000円/月額）</t>
    <phoneticPr fontId="39"/>
  </si>
  <si>
    <t>プレミアムサポートLite</t>
    <phoneticPr fontId="2"/>
  </si>
  <si>
    <t>プレミアムサポートとの併用はできません。</t>
    <phoneticPr fontId="39"/>
  </si>
  <si>
    <t>※配配メールBridgeの申し込みが必要です。</t>
  </si>
  <si>
    <r>
      <t xml:space="preserve">プレミアムサポート
</t>
    </r>
    <r>
      <rPr>
        <sz val="10.5"/>
        <rFont val="メイリオ"/>
        <family val="3"/>
        <charset val="128"/>
      </rPr>
      <t>（6回配信 200,000円/月額）</t>
    </r>
    <rPh sb="12" eb="13">
      <t>カイ</t>
    </rPh>
    <rPh sb="13" eb="15">
      <t>ハイシン</t>
    </rPh>
    <rPh sb="23" eb="24">
      <t>エン</t>
    </rPh>
    <phoneticPr fontId="2"/>
  </si>
  <si>
    <t>本オプションの月額利用料金は日割り計算を行いません。</t>
    <phoneticPr fontId="46"/>
  </si>
  <si>
    <t>プレミアムサポートLiteとの併用はできません。</t>
  </si>
  <si>
    <t>配信回数</t>
    <rPh sb="0" eb="2">
      <t>ハイシン</t>
    </rPh>
    <rPh sb="2" eb="4">
      <t>カイスウ</t>
    </rPh>
    <phoneticPr fontId="2"/>
  </si>
  <si>
    <t>回</t>
    <rPh sb="0" eb="1">
      <t>カイ</t>
    </rPh>
    <phoneticPr fontId="2"/>
  </si>
  <si>
    <t>プレミアムサポートLite</t>
    <phoneticPr fontId="4"/>
  </si>
  <si>
    <r>
      <t xml:space="preserve">プレミアムサポート
</t>
    </r>
    <r>
      <rPr>
        <sz val="10"/>
        <rFont val="メイリオ"/>
        <family val="3"/>
        <charset val="128"/>
      </rPr>
      <t>（6回配信 200,000円/月額）</t>
    </r>
    <phoneticPr fontId="39"/>
  </si>
  <si>
    <t>　利用開始日から12か月が経過する日の属する月の末日までとなります</t>
    <phoneticPr fontId="2"/>
  </si>
  <si>
    <t>契約者名</t>
  </si>
  <si>
    <t>※契約者名について、法人や団体としての契約の場合は、企業名・団体名を記載、
個人事業主・個人としての契約の場合は、個人の氏名を記載してください。</t>
  </si>
  <si>
    <t>代表者名</t>
  </si>
  <si>
    <t>役職</t>
  </si>
  <si>
    <t>氏名</t>
  </si>
  <si>
    <t>部署</t>
    <phoneticPr fontId="2"/>
  </si>
  <si>
    <t>契約者名</t>
    <phoneticPr fontId="2"/>
  </si>
  <si>
    <t>契約個数を削減する場合は個数変更でお申し込みください</t>
    <rPh sb="0" eb="2">
      <t>ケイヤク</t>
    </rPh>
    <rPh sb="2" eb="4">
      <t>コスウ</t>
    </rPh>
    <rPh sb="5" eb="7">
      <t>サクゲン</t>
    </rPh>
    <rPh sb="9" eb="11">
      <t>バアイ</t>
    </rPh>
    <rPh sb="12" eb="14">
      <t>コスウ</t>
    </rPh>
    <rPh sb="14" eb="16">
      <t>ヘンコウ</t>
    </rPh>
    <rPh sb="18" eb="19">
      <t>モウ</t>
    </rPh>
    <rPh sb="20" eb="21">
      <t>コ</t>
    </rPh>
    <phoneticPr fontId="2"/>
  </si>
  <si>
    <t>申し込む(新規）</t>
    <rPh sb="0" eb="1">
      <t>モウ</t>
    </rPh>
    <rPh sb="2" eb="3">
      <t>コ</t>
    </rPh>
    <rPh sb="5" eb="7">
      <t>シンキ</t>
    </rPh>
    <phoneticPr fontId="2"/>
  </si>
  <si>
    <t>申し込む（個数追加）</t>
    <rPh sb="0" eb="1">
      <t>モウ</t>
    </rPh>
    <rPh sb="2" eb="3">
      <t>コ</t>
    </rPh>
    <rPh sb="5" eb="7">
      <t>コスウ</t>
    </rPh>
    <rPh sb="7" eb="9">
      <t>ツイカ</t>
    </rPh>
    <phoneticPr fontId="2"/>
  </si>
  <si>
    <t>申し込む（個数削減）</t>
    <rPh sb="0" eb="1">
      <t>モウ</t>
    </rPh>
    <rPh sb="2" eb="3">
      <t>コ</t>
    </rPh>
    <rPh sb="5" eb="7">
      <t>コスウ</t>
    </rPh>
    <rPh sb="7" eb="9">
      <t>サクゲン</t>
    </rPh>
    <phoneticPr fontId="2"/>
  </si>
  <si>
    <t>FALSE</t>
    <phoneticPr fontId="2"/>
  </si>
  <si>
    <t>現在の連携総数ではなく、解約を希望する連携数をご記載ください。
解約の場合は、下欄に解約となるコネクタのURLを入力ください。
複数の場合、カンマ「,」で区切ってご入力をお願いします。</t>
    <phoneticPr fontId="2"/>
  </si>
  <si>
    <t>解約日</t>
    <rPh sb="0" eb="3">
      <t>カイヤクビ</t>
    </rPh>
    <phoneticPr fontId="39"/>
  </si>
  <si>
    <t>オプションの解約日は当社が本申込書を受領した月の翌月末日となります</t>
  </si>
  <si>
    <t>上記のオプション解約日と異なる解約日を希望する（例：翌々月末解約など）</t>
    <rPh sb="0" eb="2">
      <t>ジョウキ</t>
    </rPh>
    <rPh sb="8" eb="11">
      <t>カイヤクビ</t>
    </rPh>
    <rPh sb="12" eb="13">
      <t>コト</t>
    </rPh>
    <rPh sb="15" eb="17">
      <t>カイヤク</t>
    </rPh>
    <rPh sb="17" eb="18">
      <t>ビ</t>
    </rPh>
    <rPh sb="19" eb="21">
      <t>キボウ</t>
    </rPh>
    <rPh sb="24" eb="25">
      <t>レイ</t>
    </rPh>
    <rPh sb="26" eb="28">
      <t>ヨクヨク</t>
    </rPh>
    <rPh sb="28" eb="30">
      <t>ゲツマツ</t>
    </rPh>
    <rPh sb="30" eb="32">
      <t>カイヤク</t>
    </rPh>
    <phoneticPr fontId="14"/>
  </si>
  <si>
    <t>解約希望日</t>
    <rPh sb="0" eb="2">
      <t>カイヤク</t>
    </rPh>
    <rPh sb="2" eb="4">
      <t>キボウ</t>
    </rPh>
    <rPh sb="4" eb="5">
      <t>ビ</t>
    </rPh>
    <phoneticPr fontId="39"/>
  </si>
  <si>
    <t>解約同意</t>
    <rPh sb="0" eb="2">
      <t>カイヤク</t>
    </rPh>
    <rPh sb="2" eb="4">
      <t>ドウイ</t>
    </rPh>
    <phoneticPr fontId="39"/>
  </si>
  <si>
    <t>同意する</t>
    <rPh sb="0" eb="2">
      <t>ドウイ</t>
    </rPh>
    <phoneticPr fontId="39"/>
  </si>
  <si>
    <t>オプションの解約（終了）に伴って当社が削除した当該オプション内のデータは、</t>
  </si>
  <si>
    <t>復元することはできません。</t>
  </si>
  <si>
    <t>https://www.rakus.co.jp/pp/</t>
    <phoneticPr fontId="2"/>
  </si>
  <si>
    <t>・「個人情報の取扱いについて」</t>
  </si>
  <si>
    <t>※「Eight サービス利用規約」「Eightプレミアム サービス利用規約」「Eight Team サービス利用規約」については「名刺管理」オプション申し込み時のみ確認、同意ください。</t>
    <rPh sb="12" eb="16">
      <t>リヨウキヤク</t>
    </rPh>
    <rPh sb="33" eb="37">
      <t>リヨウキヤク</t>
    </rPh>
    <rPh sb="54" eb="58">
      <t>リヨウキヤク</t>
    </rPh>
    <rPh sb="65" eb="69">
      <t>メイシカンリ</t>
    </rPh>
    <rPh sb="75" eb="76">
      <t>モウ</t>
    </rPh>
    <rPh sb="77" eb="78">
      <t>コ</t>
    </rPh>
    <rPh sb="79" eb="80">
      <t>ジ</t>
    </rPh>
    <rPh sb="82" eb="84">
      <t>カクニン</t>
    </rPh>
    <rPh sb="85" eb="87">
      <t>ドウイ</t>
    </rPh>
    <phoneticPr fontId="14"/>
  </si>
  <si>
    <t>・「Eight サービス利用規約」</t>
    <rPh sb="12" eb="16">
      <t>リヨウキヤク</t>
    </rPh>
    <phoneticPr fontId="14"/>
  </si>
  <si>
    <t>・「Eightプレミアム サービス利用規約」</t>
    <rPh sb="17" eb="21">
      <t>リヨウキヤク</t>
    </rPh>
    <phoneticPr fontId="14"/>
  </si>
  <si>
    <t>・「Eight Team サービス利用規約」</t>
    <rPh sb="17" eb="19">
      <t>リヨウ</t>
    </rPh>
    <rPh sb="19" eb="21">
      <t>キヤク</t>
    </rPh>
    <phoneticPr fontId="14"/>
  </si>
  <si>
    <t>https://8card.net/kiyaku</t>
    <phoneticPr fontId="14"/>
  </si>
  <si>
    <t>https://8card.net/kiyaku_premium</t>
    <phoneticPr fontId="14"/>
  </si>
  <si>
    <t>https://8card.net/kiyaku_company_premium</t>
    <phoneticPr fontId="14"/>
  </si>
  <si>
    <t>※「企業リストダウンロードオプション」追加の場合は、変更までは当社が本申込書を受領した日を含め、最低6営業日が必要になります。</t>
    <phoneticPr fontId="2"/>
  </si>
  <si>
    <t>※「名刺管理オプション」追加の場合は1日変更のみとなります。</t>
    <phoneticPr fontId="2"/>
  </si>
  <si>
    <t>申し込む（新規）</t>
    <rPh sb="0" eb="1">
      <t>モウ</t>
    </rPh>
    <rPh sb="2" eb="3">
      <t>コ</t>
    </rPh>
    <rPh sb="5" eb="7">
      <t>シンキ</t>
    </rPh>
    <phoneticPr fontId="2"/>
  </si>
  <si>
    <t>申し込む（ユーザ追加数変更）</t>
    <rPh sb="0" eb="1">
      <t>モウ</t>
    </rPh>
    <rPh sb="2" eb="3">
      <t>コ</t>
    </rPh>
    <rPh sb="8" eb="10">
      <t>ツイカ</t>
    </rPh>
    <rPh sb="10" eb="11">
      <t>スウ</t>
    </rPh>
    <rPh sb="11" eb="13">
      <t>ヘンコウ</t>
    </rPh>
    <phoneticPr fontId="2"/>
  </si>
  <si>
    <t>※標準で10ユーザが付帯されています</t>
  </si>
  <si>
    <t>※ユーザ数の追加を希望する際は以下より追加数を選択ください</t>
    <rPh sb="4" eb="5">
      <t>スウ</t>
    </rPh>
    <rPh sb="6" eb="8">
      <t>ツイカ</t>
    </rPh>
    <rPh sb="9" eb="11">
      <t>キボウ</t>
    </rPh>
    <rPh sb="13" eb="14">
      <t>サイ</t>
    </rPh>
    <rPh sb="15" eb="17">
      <t>イカ</t>
    </rPh>
    <rPh sb="19" eb="22">
      <t>ツイカスウ</t>
    </rPh>
    <rPh sb="23" eb="25">
      <t>センタク</t>
    </rPh>
    <phoneticPr fontId="60"/>
  </si>
  <si>
    <t>名刺管理オプション Powered by Eight Teamが利用できるようになります。</t>
    <rPh sb="0" eb="4">
      <t>メイシカンリ</t>
    </rPh>
    <rPh sb="32" eb="34">
      <t>リヨウ</t>
    </rPh>
    <phoneticPr fontId="2"/>
  </si>
  <si>
    <t>10ユーザが標準で付帯されています。</t>
    <rPh sb="6" eb="8">
      <t>ヒョウジュン</t>
    </rPh>
    <rPh sb="9" eb="11">
      <t>フタイ</t>
    </rPh>
    <phoneticPr fontId="2"/>
  </si>
  <si>
    <t>申し込む（新規）もしくは申し込む（ユーザ追加数変更）いずれかにチェックをし、</t>
    <rPh sb="0" eb="1">
      <t>モウ</t>
    </rPh>
    <rPh sb="2" eb="3">
      <t>コ</t>
    </rPh>
    <rPh sb="5" eb="7">
      <t>シンキ</t>
    </rPh>
    <rPh sb="12" eb="13">
      <t>モウ</t>
    </rPh>
    <rPh sb="14" eb="15">
      <t>コ</t>
    </rPh>
    <rPh sb="20" eb="23">
      <t>ツイカスウ</t>
    </rPh>
    <rPh sb="23" eb="25">
      <t>ヘンコウ</t>
    </rPh>
    <phoneticPr fontId="2"/>
  </si>
  <si>
    <t>ご希望のユーザ追加数をプルダウンでご選択ください。</t>
    <rPh sb="1" eb="3">
      <t>キボウ</t>
    </rPh>
    <rPh sb="7" eb="10">
      <t>ツイカスウ</t>
    </rPh>
    <rPh sb="18" eb="20">
      <t>センタク</t>
    </rPh>
    <phoneticPr fontId="2"/>
  </si>
  <si>
    <t>　当社所定の手続きにより当社に対して申込みを行う必要があります。</t>
  </si>
  <si>
    <t>10ユーザ＋(</t>
    <phoneticPr fontId="14"/>
  </si>
  <si>
    <t>)</t>
    <phoneticPr fontId="2"/>
  </si>
  <si>
    <t>ユーザ追加なし（10ユーザ以内で利用）</t>
  </si>
  <si>
    <t>5ユーザ追加</t>
    <phoneticPr fontId="14"/>
  </si>
  <si>
    <t>10ユーザ追加</t>
    <phoneticPr fontId="14"/>
  </si>
  <si>
    <t>15ユーザ追加</t>
    <phoneticPr fontId="14"/>
  </si>
  <si>
    <t>20ユーザ追加</t>
    <phoneticPr fontId="14"/>
  </si>
  <si>
    <t>25ユーザ追加</t>
    <phoneticPr fontId="14"/>
  </si>
  <si>
    <t>30ユーザ追加</t>
    <phoneticPr fontId="14"/>
  </si>
  <si>
    <t>35ユーザ追加</t>
    <phoneticPr fontId="14"/>
  </si>
  <si>
    <t>40ユーザ追加</t>
    <phoneticPr fontId="14"/>
  </si>
  <si>
    <t>ユーザ数を削減する場合は個数変更でお申し込みください。</t>
    <rPh sb="3" eb="4">
      <t>スウ</t>
    </rPh>
    <rPh sb="5" eb="7">
      <t>サクゲン</t>
    </rPh>
    <rPh sb="9" eb="11">
      <t>バアイ</t>
    </rPh>
    <rPh sb="12" eb="14">
      <t>コスウ</t>
    </rPh>
    <rPh sb="14" eb="16">
      <t>ヘンコウ</t>
    </rPh>
    <rPh sb="18" eb="19">
      <t>モウ</t>
    </rPh>
    <rPh sb="20" eb="21">
      <t>コ</t>
    </rPh>
    <phoneticPr fontId="2"/>
  </si>
  <si>
    <t>解約日</t>
    <rPh sb="0" eb="3">
      <t>カイヤクビ</t>
    </rPh>
    <phoneticPr fontId="32"/>
  </si>
  <si>
    <t>解約同意</t>
    <rPh sb="0" eb="4">
      <t>カイヤクドウイ</t>
    </rPh>
    <phoneticPr fontId="32"/>
  </si>
  <si>
    <t>契約ID</t>
    <rPh sb="0" eb="2">
      <t>ケイヤク</t>
    </rPh>
    <phoneticPr fontId="32"/>
  </si>
  <si>
    <t>HTMLエディタ</t>
    <phoneticPr fontId="32"/>
  </si>
  <si>
    <t>多言語配信</t>
    <rPh sb="0" eb="3">
      <t>タゲンゴ</t>
    </rPh>
    <rPh sb="3" eb="5">
      <t>ハイシン</t>
    </rPh>
    <phoneticPr fontId="32"/>
  </si>
  <si>
    <t>添付ファイル送信</t>
    <rPh sb="0" eb="2">
      <t>テンプ</t>
    </rPh>
    <rPh sb="6" eb="8">
      <t>ソウシン</t>
    </rPh>
    <phoneticPr fontId="32"/>
  </si>
  <si>
    <t>API連携</t>
    <rPh sb="3" eb="5">
      <t>レンケイ</t>
    </rPh>
    <phoneticPr fontId="32"/>
  </si>
  <si>
    <t>顧客データベース項目追加</t>
    <rPh sb="0" eb="2">
      <t>コキャク</t>
    </rPh>
    <rPh sb="8" eb="10">
      <t>コウモク</t>
    </rPh>
    <rPh sb="10" eb="12">
      <t>ツイカ</t>
    </rPh>
    <phoneticPr fontId="32"/>
  </si>
  <si>
    <t>配信グループ追加</t>
    <rPh sb="0" eb="2">
      <t>ハイシン</t>
    </rPh>
    <rPh sb="6" eb="8">
      <t>ツイカ</t>
    </rPh>
    <phoneticPr fontId="32"/>
  </si>
  <si>
    <t>ユーザ数上限変更</t>
    <rPh sb="3" eb="4">
      <t>スウ</t>
    </rPh>
    <rPh sb="4" eb="6">
      <t>ジョウゲン</t>
    </rPh>
    <rPh sb="6" eb="8">
      <t>ヘンコウ</t>
    </rPh>
    <phoneticPr fontId="32"/>
  </si>
  <si>
    <t>配配メールコネクタ</t>
    <rPh sb="0" eb="2">
      <t>ハイハイ</t>
    </rPh>
    <phoneticPr fontId="32"/>
  </si>
  <si>
    <t>ファイルストレージ</t>
    <phoneticPr fontId="32"/>
  </si>
  <si>
    <t>IPアドレス制限</t>
    <phoneticPr fontId="32"/>
  </si>
  <si>
    <t>企業リストダウンロード</t>
    <phoneticPr fontId="32"/>
  </si>
  <si>
    <t>配配メールコネクタ（Salesforce連携）</t>
    <phoneticPr fontId="32"/>
  </si>
  <si>
    <t>見積番号</t>
    <rPh sb="0" eb="2">
      <t>ミツモリ</t>
    </rPh>
    <rPh sb="2" eb="4">
      <t>バンゴウ</t>
    </rPh>
    <phoneticPr fontId="32"/>
  </si>
  <si>
    <t>日程調整プラス</t>
    <rPh sb="0" eb="4">
      <t>ニッテイチョウセイ</t>
    </rPh>
    <phoneticPr fontId="32"/>
  </si>
  <si>
    <t>申込みURL</t>
    <phoneticPr fontId="14"/>
  </si>
  <si>
    <t>見積番号</t>
    <phoneticPr fontId="14"/>
  </si>
  <si>
    <t>プレミアムサポートLite</t>
    <phoneticPr fontId="32"/>
  </si>
  <si>
    <t>プレミアムサポート</t>
    <phoneticPr fontId="32"/>
  </si>
  <si>
    <t>配信回数</t>
    <phoneticPr fontId="14"/>
  </si>
  <si>
    <t>契約者情報</t>
    <phoneticPr fontId="32"/>
  </si>
  <si>
    <t>代表者名</t>
    <phoneticPr fontId="14"/>
  </si>
  <si>
    <t>個数追加/削減</t>
    <rPh sb="0" eb="2">
      <t>コスウ</t>
    </rPh>
    <rPh sb="2" eb="4">
      <t>ツイカ</t>
    </rPh>
    <rPh sb="5" eb="7">
      <t>サクゲン</t>
    </rPh>
    <phoneticPr fontId="14"/>
  </si>
  <si>
    <t>名刺管理</t>
    <rPh sb="0" eb="2">
      <t>メイシ</t>
    </rPh>
    <rPh sb="2" eb="4">
      <t>カンリ</t>
    </rPh>
    <phoneticPr fontId="14"/>
  </si>
  <si>
    <t>ユーザ数</t>
    <rPh sb="3" eb="4">
      <t>スウ</t>
    </rPh>
    <phoneticPr fontId="14"/>
  </si>
  <si>
    <t>名刺管理
（35,000円/月）
（ユーザ追加5ユーザ単位 2,500円/月）</t>
    <rPh sb="0" eb="4">
      <t>メイシカンリ</t>
    </rPh>
    <rPh sb="12" eb="13">
      <t>エン</t>
    </rPh>
    <rPh sb="14" eb="15">
      <t>ツキ</t>
    </rPh>
    <rPh sb="21" eb="23">
      <t>ツイカ</t>
    </rPh>
    <rPh sb="27" eb="29">
      <t>タンイ</t>
    </rPh>
    <rPh sb="35" eb="36">
      <t>エン</t>
    </rPh>
    <rPh sb="37" eb="38">
      <t>ツキ</t>
    </rPh>
    <phoneticPr fontId="2"/>
  </si>
  <si>
    <t xml:space="preserve">ユーザ追加数 </t>
    <phoneticPr fontId="2"/>
  </si>
  <si>
    <t>※「名刺管理オプション」における「Eight Team」の利用内容の変更および解約については、</t>
    <phoneticPr fontId="2"/>
  </si>
  <si>
    <t>50ユーザ追加</t>
  </si>
  <si>
    <t>60ユーザ追加</t>
  </si>
  <si>
    <t>70ユーザ追加</t>
  </si>
  <si>
    <t>80ユーザ追加</t>
  </si>
  <si>
    <t>90ユーザ追加</t>
  </si>
  <si>
    <t>100ユーザ追加</t>
  </si>
  <si>
    <t>110ユーザ追加</t>
  </si>
  <si>
    <t>120ユーザ追加</t>
  </si>
  <si>
    <t>130ユーザ追加</t>
  </si>
  <si>
    <t>140ユーザ追加</t>
  </si>
  <si>
    <t>150ユーザ追加</t>
  </si>
  <si>
    <r>
      <t xml:space="preserve">名刺管理
（35,000円/月）
</t>
    </r>
    <r>
      <rPr>
        <sz val="8"/>
        <rFont val="メイリオ"/>
        <family val="3"/>
        <charset val="128"/>
      </rPr>
      <t>（ユーザ追加5ユーザ単位 2,500円/月
※40ユーザ追加まで）
（ユーザ追加10ユーザ単位 5,000円/月
※150ユーザ追加まで）</t>
    </r>
    <rPh sb="0" eb="2">
      <t>メイシ</t>
    </rPh>
    <rPh sb="2" eb="4">
      <t>カンリ</t>
    </rPh>
    <rPh sb="12" eb="13">
      <t>エン</t>
    </rPh>
    <rPh sb="14" eb="15">
      <t>ツキ</t>
    </rPh>
    <rPh sb="21" eb="23">
      <t>ツイカ</t>
    </rPh>
    <rPh sb="27" eb="29">
      <t>タンイ</t>
    </rPh>
    <rPh sb="35" eb="36">
      <t>エン</t>
    </rPh>
    <rPh sb="37" eb="38">
      <t>ガツ</t>
    </rPh>
    <rPh sb="45" eb="47">
      <t>ツイカ</t>
    </rPh>
    <rPh sb="55" eb="57">
      <t>ツイカ</t>
    </rPh>
    <rPh sb="62" eb="64">
      <t>タンイ</t>
    </rPh>
    <rPh sb="70" eb="71">
      <t>エン</t>
    </rPh>
    <rPh sb="72" eb="73">
      <t>ガツ</t>
    </rPh>
    <rPh sb="81" eb="83">
      <t>ツイカ</t>
    </rPh>
    <phoneticPr fontId="2"/>
  </si>
  <si>
    <t>6回までの配信は200,000円、7回以上は1回あたり25,000円でご利用いただけます。</t>
    <phoneticPr fontId="2"/>
  </si>
  <si>
    <t>配信は最大10回までとなり、10回の場合の料金は300,000円です。</t>
    <phoneticPr fontId="2"/>
  </si>
  <si>
    <t>※本オプションの最低利用期間は
   利用開始日から12か月が経過する日の属する月の末日までとなります。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</si>
</sst>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メイリオ"/>
      <family val="3"/>
      <charset val="128"/>
    </font>
    <font>
      <sz val="12"/>
      <name val="メイリオ"/>
      <family val="3"/>
      <charset val="128"/>
    </font>
    <font>
      <sz val="14"/>
      <name val="メイリオ"/>
      <family val="3"/>
      <charset val="128"/>
    </font>
    <font>
      <sz val="24"/>
      <name val="メイリオ"/>
      <family val="3"/>
      <charset val="128"/>
    </font>
    <font>
      <b/>
      <sz val="16"/>
      <name val="メイリオ"/>
      <family val="3"/>
      <charset val="128"/>
    </font>
    <font>
      <b/>
      <sz val="24"/>
      <name val="メイリオ"/>
      <family val="3"/>
      <charset val="128"/>
    </font>
    <font>
      <sz val="10"/>
      <name val="メイリオ"/>
      <family val="3"/>
      <charset val="128"/>
    </font>
    <font>
      <sz val="28"/>
      <name val="メイリオ"/>
      <family val="3"/>
      <charset val="128"/>
    </font>
    <font>
      <sz val="20"/>
      <name val="メイリオ"/>
      <family val="3"/>
      <charset val="128"/>
    </font>
    <font>
      <sz val="14"/>
      <color rgb="FFFF0000"/>
      <name val="メイリオ"/>
      <family val="3"/>
      <charset val="128"/>
    </font>
    <font>
      <b/>
      <sz val="28"/>
      <name val="メイリオ"/>
      <family val="3"/>
      <charset val="128"/>
    </font>
    <font>
      <sz val="6"/>
      <name val="ＭＳ Ｐゴシック"/>
      <family val="2"/>
      <charset val="128"/>
      <scheme val="minor"/>
    </font>
    <font>
      <u/>
      <sz val="10"/>
      <name val="メイリオ"/>
      <family val="3"/>
      <charset val="128"/>
    </font>
    <font>
      <sz val="11"/>
      <name val="ＭＳ Ｐゴシック"/>
      <family val="3"/>
      <charset val="128"/>
    </font>
    <font>
      <sz val="12"/>
      <color rgb="FFFF0000"/>
      <name val="メイリオ"/>
      <family val="3"/>
      <charset val="128"/>
    </font>
    <font>
      <b/>
      <sz val="14"/>
      <name val="メイリオ"/>
      <family val="3"/>
      <charset val="128"/>
    </font>
    <font>
      <sz val="11"/>
      <color rgb="FFFF0000"/>
      <name val="メイリオ"/>
      <family val="3"/>
      <charset val="128"/>
    </font>
    <font>
      <sz val="9"/>
      <name val="メイリオ"/>
      <family val="3"/>
      <charset val="128"/>
    </font>
    <font>
      <sz val="8"/>
      <color rgb="FFFF0000"/>
      <name val="メイリオ"/>
      <family val="3"/>
      <charset val="128"/>
    </font>
    <font>
      <sz val="9"/>
      <name val="ＭＳ Ｐゴシック"/>
      <family val="3"/>
      <charset val="128"/>
    </font>
    <font>
      <u/>
      <sz val="11"/>
      <color theme="10"/>
      <name val="ＭＳ Ｐゴシック"/>
      <family val="3"/>
      <charset val="128"/>
    </font>
    <font>
      <u/>
      <sz val="24"/>
      <color theme="10"/>
      <name val="メイリオ"/>
      <family val="3"/>
      <charset val="128"/>
    </font>
    <font>
      <sz val="10"/>
      <color rgb="FFFF0000"/>
      <name val="メイリオ"/>
      <family val="3"/>
      <charset val="128"/>
    </font>
    <font>
      <sz val="16"/>
      <name val="メイリオ"/>
      <family val="3"/>
      <charset val="128"/>
    </font>
    <font>
      <sz val="20"/>
      <color theme="0"/>
      <name val="メイリオ"/>
      <family val="3"/>
      <charset val="128"/>
    </font>
    <font>
      <sz val="20"/>
      <color rgb="FFFFFFEA"/>
      <name val="メイリオ"/>
      <family val="3"/>
      <charset val="128"/>
    </font>
    <font>
      <sz val="20"/>
      <color rgb="FFFFFFFF"/>
      <name val="メイリオ"/>
      <family val="3"/>
      <charset val="128"/>
    </font>
    <font>
      <sz val="11"/>
      <color theme="0"/>
      <name val="メイリオ"/>
      <family val="3"/>
      <charset val="128"/>
    </font>
    <font>
      <sz val="11"/>
      <color theme="1"/>
      <name val="ＭＳ Ｐゴシック"/>
      <family val="2"/>
      <charset val="128"/>
      <scheme val="minor"/>
    </font>
    <font>
      <sz val="11"/>
      <color theme="0"/>
      <name val="Meiryo UI"/>
      <family val="3"/>
      <charset val="128"/>
    </font>
    <font>
      <sz val="11"/>
      <color rgb="FF000000"/>
      <name val="メイリオ"/>
      <family val="3"/>
      <charset val="128"/>
    </font>
    <font>
      <sz val="11"/>
      <color theme="1"/>
      <name val="メイリオ"/>
      <family val="3"/>
      <charset val="128"/>
    </font>
    <font>
      <sz val="10"/>
      <color theme="1"/>
      <name val="メイリオ"/>
      <family val="3"/>
      <charset val="128"/>
    </font>
    <font>
      <u/>
      <sz val="10"/>
      <color theme="10"/>
      <name val="メイリオ"/>
      <family val="3"/>
      <charset val="128"/>
    </font>
    <font>
      <sz val="9"/>
      <color rgb="FF000000"/>
      <name val="Meiryo UI"/>
      <family val="3"/>
      <charset val="128"/>
    </font>
    <font>
      <sz val="12"/>
      <color theme="1"/>
      <name val="メイリオ"/>
      <family val="3"/>
      <charset val="128"/>
    </font>
    <font>
      <sz val="6"/>
      <name val="ＭＳ Ｐゴシック"/>
      <family val="3"/>
      <charset val="128"/>
      <scheme val="minor"/>
    </font>
    <font>
      <sz val="24"/>
      <color rgb="FFFFFFEA"/>
      <name val="メイリオ"/>
      <family val="3"/>
      <charset val="128"/>
    </font>
    <font>
      <sz val="12"/>
      <name val="ＭＳ Ｐゴシック"/>
      <family val="3"/>
      <charset val="128"/>
    </font>
    <font>
      <u/>
      <sz val="12"/>
      <color theme="10"/>
      <name val="ＭＳ Ｐゴシック"/>
      <family val="3"/>
      <charset val="128"/>
    </font>
    <font>
      <sz val="12"/>
      <color theme="0"/>
      <name val="メイリオ"/>
      <family val="3"/>
      <charset val="128"/>
    </font>
    <font>
      <sz val="1"/>
      <color theme="0"/>
      <name val="メイリオ"/>
      <family val="3"/>
      <charset val="128"/>
    </font>
    <font>
      <sz val="10.5"/>
      <name val="メイリオ"/>
      <family val="3"/>
      <charset val="128"/>
    </font>
    <font>
      <sz val="6"/>
      <name val="メイリオ"/>
      <family val="2"/>
      <charset val="128"/>
    </font>
    <font>
      <u/>
      <sz val="14"/>
      <name val="メイリオ"/>
      <family val="3"/>
      <charset val="128"/>
    </font>
    <font>
      <sz val="14"/>
      <name val="Meiryo UI"/>
      <family val="3"/>
      <charset val="128"/>
    </font>
    <font>
      <sz val="14"/>
      <color rgb="FFFF0000"/>
      <name val="Meiryo UI"/>
      <family val="3"/>
      <charset val="128"/>
    </font>
    <font>
      <sz val="10"/>
      <name val="Arial"/>
      <family val="2"/>
    </font>
    <font>
      <sz val="11"/>
      <name val="ＭＳ Ｐゴシック"/>
      <family val="2"/>
      <scheme val="minor"/>
    </font>
    <font>
      <sz val="10"/>
      <color theme="1"/>
      <name val="Arial"/>
      <family val="2"/>
    </font>
    <font>
      <u/>
      <sz val="11"/>
      <color theme="10"/>
      <name val="ＭＳ Ｐゴシック"/>
      <family val="2"/>
      <charset val="128"/>
      <scheme val="minor"/>
    </font>
    <font>
      <sz val="11"/>
      <color theme="1"/>
      <name val="ＭＳ Ｐゴシック"/>
      <family val="2"/>
      <scheme val="minor"/>
    </font>
    <font>
      <u/>
      <sz val="11"/>
      <color theme="10"/>
      <name val="ＭＳ Ｐゴシック"/>
      <family val="2"/>
      <scheme val="minor"/>
    </font>
    <font>
      <sz val="10"/>
      <color rgb="FF000000"/>
      <name val="ＭＳ Ｐゴシック"/>
      <family val="2"/>
      <scheme val="minor"/>
    </font>
    <font>
      <u/>
      <sz val="10"/>
      <color theme="10"/>
      <name val="ＭＳ Ｐゴシック"/>
      <family val="2"/>
      <scheme val="minor"/>
    </font>
    <font>
      <sz val="14"/>
      <color theme="1"/>
      <name val="メイリオ"/>
      <family val="3"/>
      <charset val="128"/>
    </font>
    <font>
      <sz val="1"/>
      <name val="メイリオ"/>
      <family val="3"/>
      <charset val="128"/>
    </font>
    <font>
      <u/>
      <sz val="11"/>
      <color theme="11"/>
      <name val="ＭＳ Ｐゴシック"/>
      <family val="3"/>
      <charset val="128"/>
    </font>
    <font>
      <sz val="13"/>
      <name val="メイリオ"/>
      <family val="3"/>
      <charset val="128"/>
    </font>
    <font>
      <sz val="10.5"/>
      <color rgb="FFFF0000"/>
      <name val="メイリオ"/>
      <family val="3"/>
      <charset val="128"/>
    </font>
    <font>
      <sz val="8"/>
      <name val="メイリオ"/>
      <family val="3"/>
      <charset val="128"/>
    </font>
  </fonts>
  <fills count="15">
    <fill>
      <patternFill patternType="none"/>
    </fill>
    <fill>
      <patternFill patternType="gray125"/>
    </fill>
    <fill>
      <patternFill patternType="solid">
        <fgColor theme="9" tint="0.79998168889431442"/>
        <bgColor indexed="64"/>
      </patternFill>
    </fill>
    <fill>
      <patternFill patternType="solid">
        <fgColor rgb="FFFFFFEF"/>
        <bgColor indexed="64"/>
      </patternFill>
    </fill>
    <fill>
      <patternFill patternType="solid">
        <fgColor theme="0"/>
        <bgColor indexed="64"/>
      </patternFill>
    </fill>
    <fill>
      <patternFill patternType="solid">
        <fgColor rgb="FFFFFFEA"/>
        <bgColor indexed="64"/>
      </patternFill>
    </fill>
    <fill>
      <patternFill patternType="solid">
        <fgColor theme="3"/>
        <bgColor indexed="64"/>
      </patternFill>
    </fill>
    <fill>
      <patternFill patternType="solid">
        <fgColor theme="0" tint="-0.14999847407452621"/>
        <bgColor indexed="64"/>
      </patternFill>
    </fill>
    <fill>
      <patternFill patternType="solid">
        <fgColor rgb="FFFDE9D9"/>
        <bgColor indexed="64"/>
      </patternFill>
    </fill>
    <fill>
      <patternFill patternType="solid">
        <fgColor rgb="FFFBEADA"/>
        <bgColor indexed="64"/>
      </patternFill>
    </fill>
    <fill>
      <patternFill patternType="solid">
        <fgColor theme="0" tint="-0.34998626667073579"/>
        <bgColor indexed="64"/>
      </patternFill>
    </fill>
    <fill>
      <patternFill patternType="solid">
        <fgColor rgb="FFFFFFF3"/>
        <bgColor indexed="64"/>
      </patternFill>
    </fill>
    <fill>
      <patternFill patternType="solid">
        <fgColor rgb="FFFDE9D9"/>
        <bgColor rgb="FFFDE9D9"/>
      </patternFill>
    </fill>
    <fill>
      <patternFill patternType="solid">
        <fgColor rgb="FFFFFF00"/>
        <bgColor indexed="64"/>
      </patternFill>
    </fill>
    <fill>
      <patternFill patternType="solid">
        <fgColor rgb="FFFCE4D6"/>
        <bgColor rgb="FF000000"/>
      </patternFill>
    </fill>
  </fills>
  <borders count="82">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theme="3" tint="0.79998168889431442"/>
      </right>
      <top/>
      <bottom style="thin">
        <color theme="3" tint="0.79998168889431442"/>
      </bottom>
      <diagonal/>
    </border>
    <border>
      <left style="thin">
        <color theme="3" tint="0.79998168889431442"/>
      </left>
      <right style="thin">
        <color theme="3" tint="0.79998168889431442"/>
      </right>
      <top/>
      <bottom style="thin">
        <color theme="3" tint="0.79998168889431442"/>
      </bottom>
      <diagonal/>
    </border>
    <border>
      <left style="thin">
        <color theme="3" tint="0.79998168889431442"/>
      </left>
      <right/>
      <top/>
      <bottom style="thin">
        <color theme="3" tint="0.79998168889431442"/>
      </bottom>
      <diagonal/>
    </border>
    <border>
      <left style="medium">
        <color indexed="64"/>
      </left>
      <right style="medium">
        <color indexed="64"/>
      </right>
      <top style="medium">
        <color indexed="64"/>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style="thin">
        <color theme="3" tint="0.79998168889431442"/>
      </left>
      <right/>
      <top style="thin">
        <color theme="3" tint="0.79998168889431442"/>
      </top>
      <bottom style="thin">
        <color theme="3" tint="0.79998168889431442"/>
      </bottom>
      <diagonal/>
    </border>
    <border>
      <left style="medium">
        <color indexed="64"/>
      </left>
      <right style="medium">
        <color indexed="64"/>
      </right>
      <top style="thin">
        <color theme="3" tint="0.79998168889431442"/>
      </top>
      <bottom style="thin">
        <color theme="3" tint="0.79998168889431442"/>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dotted">
        <color rgb="FF999999"/>
      </bottom>
      <diagonal/>
    </border>
    <border>
      <left/>
      <right/>
      <top style="medium">
        <color indexed="64"/>
      </top>
      <bottom style="dotted">
        <color rgb="FF999999"/>
      </bottom>
      <diagonal/>
    </border>
    <border>
      <left/>
      <right style="thin">
        <color theme="1"/>
      </right>
      <top style="medium">
        <color indexed="64"/>
      </top>
      <bottom style="dotted">
        <color rgb="FF999999"/>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dotted">
        <color rgb="FF999999"/>
      </top>
      <bottom style="medium">
        <color indexed="64"/>
      </bottom>
      <diagonal/>
    </border>
    <border>
      <left/>
      <right/>
      <top style="dotted">
        <color rgb="FF999999"/>
      </top>
      <bottom style="medium">
        <color indexed="64"/>
      </bottom>
      <diagonal/>
    </border>
    <border>
      <left/>
      <right style="thin">
        <color theme="1"/>
      </right>
      <top style="dotted">
        <color rgb="FF999999"/>
      </top>
      <bottom style="medium">
        <color indexed="64"/>
      </bottom>
      <diagonal/>
    </border>
    <border>
      <left style="thin">
        <color indexed="64"/>
      </left>
      <right/>
      <top style="medium">
        <color indexed="64"/>
      </top>
      <bottom style="dotted">
        <color rgb="FF999999"/>
      </bottom>
      <diagonal/>
    </border>
    <border>
      <left style="thin">
        <color indexed="64"/>
      </left>
      <right/>
      <top style="dotted">
        <color rgb="FF999999"/>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theme="1"/>
      </left>
      <right/>
      <top style="medium">
        <color indexed="64"/>
      </top>
      <bottom style="hair">
        <color indexed="64"/>
      </bottom>
      <diagonal/>
    </border>
    <border>
      <left style="thin">
        <color theme="1"/>
      </left>
      <right/>
      <top style="hair">
        <color indexed="64"/>
      </top>
      <bottom style="medium">
        <color indexed="64"/>
      </bottom>
      <diagonal/>
    </border>
    <border>
      <left style="thin">
        <color theme="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thin">
        <color theme="1"/>
      </left>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style="thin">
        <color indexed="64"/>
      </left>
      <right/>
      <top style="thin">
        <color auto="1"/>
      </top>
      <bottom/>
      <diagonal/>
    </border>
    <border>
      <left/>
      <right/>
      <top style="thin">
        <color auto="1"/>
      </top>
      <bottom/>
      <diagonal/>
    </border>
    <border>
      <left/>
      <right style="medium">
        <color indexed="64"/>
      </right>
      <top style="thin">
        <color auto="1"/>
      </top>
      <bottom/>
      <diagonal/>
    </border>
    <border>
      <left style="thin">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medium">
        <color auto="1"/>
      </right>
      <top style="thin">
        <color auto="1"/>
      </top>
      <bottom style="thin">
        <color indexed="64"/>
      </bottom>
      <diagonal/>
    </border>
    <border>
      <left/>
      <right style="medium">
        <color auto="1"/>
      </right>
      <top/>
      <bottom style="thin">
        <color indexed="64"/>
      </bottom>
      <diagonal/>
    </border>
    <border>
      <left/>
      <right style="medium">
        <color auto="1"/>
      </right>
      <top style="thin">
        <color indexed="64"/>
      </top>
      <bottom style="medium">
        <color indexed="64"/>
      </bottom>
      <diagonal/>
    </border>
    <border>
      <left/>
      <right style="medium">
        <color auto="1"/>
      </right>
      <top/>
      <bottom style="medium">
        <color indexed="64"/>
      </bottom>
      <diagonal/>
    </border>
    <border>
      <left/>
      <right style="thin">
        <color rgb="FF000000"/>
      </right>
      <top style="medium">
        <color indexed="64"/>
      </top>
      <bottom/>
      <diagonal/>
    </border>
    <border>
      <left/>
      <right style="thin">
        <color rgb="FF000000"/>
      </right>
      <top/>
      <bottom style="medium">
        <color indexed="64"/>
      </bottom>
      <diagonal/>
    </border>
    <border>
      <left style="thin">
        <color rgb="FF000000"/>
      </left>
      <right/>
      <top style="medium">
        <color indexed="64"/>
      </top>
      <bottom/>
      <diagonal/>
    </border>
    <border>
      <left style="thin">
        <color rgb="FF000000"/>
      </left>
      <right/>
      <top/>
      <bottom style="medium">
        <color indexed="64"/>
      </bottom>
      <diagonal/>
    </border>
  </borders>
  <cellStyleXfs count="10">
    <xf numFmtId="0" fontId="0" fillId="0" borderId="0"/>
    <xf numFmtId="0" fontId="16" fillId="0" borderId="0"/>
    <xf numFmtId="0" fontId="23" fillId="0" borderId="0" applyNumberFormat="0" applyFill="0" applyBorder="0" applyAlignment="0" applyProtection="0"/>
    <xf numFmtId="0" fontId="1" fillId="0" borderId="0">
      <alignment vertical="center"/>
    </xf>
    <xf numFmtId="0" fontId="53" fillId="0" borderId="0" applyNumberFormat="0" applyFill="0" applyBorder="0" applyAlignment="0" applyProtection="0">
      <alignment vertical="center"/>
    </xf>
    <xf numFmtId="0" fontId="54" fillId="0" borderId="0"/>
    <xf numFmtId="0" fontId="55" fillId="0" borderId="0" applyNumberFormat="0" applyFill="0" applyBorder="0" applyAlignment="0" applyProtection="0"/>
    <xf numFmtId="0" fontId="56" fillId="0" borderId="0"/>
    <xf numFmtId="0" fontId="57" fillId="0" borderId="0" applyNumberFormat="0" applyFill="0" applyBorder="0" applyAlignment="0" applyProtection="0"/>
    <xf numFmtId="0" fontId="16" fillId="0" borderId="0"/>
  </cellStyleXfs>
  <cellXfs count="563">
    <xf numFmtId="0" fontId="0" fillId="0" borderId="0" xfId="0"/>
    <xf numFmtId="49" fontId="6" fillId="0" borderId="0" xfId="0" applyNumberFormat="1" applyFont="1" applyAlignment="1">
      <alignment vertical="center"/>
    </xf>
    <xf numFmtId="49" fontId="8" fillId="0" borderId="0" xfId="0" applyNumberFormat="1" applyFont="1" applyAlignment="1">
      <alignment horizontal="center" vertical="center"/>
    </xf>
    <xf numFmtId="49" fontId="5" fillId="0" borderId="0" xfId="0" applyNumberFormat="1" applyFont="1" applyAlignment="1">
      <alignment vertical="center"/>
    </xf>
    <xf numFmtId="49" fontId="4" fillId="0" borderId="0" xfId="0" applyNumberFormat="1" applyFont="1" applyAlignment="1">
      <alignment vertical="center"/>
    </xf>
    <xf numFmtId="49" fontId="5" fillId="0" borderId="3" xfId="0" applyNumberFormat="1" applyFont="1" applyBorder="1" applyAlignment="1">
      <alignment vertical="center"/>
    </xf>
    <xf numFmtId="49" fontId="4" fillId="0" borderId="0" xfId="0" applyNumberFormat="1" applyFont="1" applyAlignment="1">
      <alignment horizontal="center" vertical="center"/>
    </xf>
    <xf numFmtId="49" fontId="9" fillId="0" borderId="0" xfId="0" applyNumberFormat="1" applyFont="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8" fillId="0" borderId="0" xfId="0" applyNumberFormat="1" applyFont="1" applyAlignment="1">
      <alignment vertical="center"/>
    </xf>
    <xf numFmtId="49" fontId="10" fillId="0" borderId="0" xfId="0" applyNumberFormat="1" applyFont="1" applyAlignment="1">
      <alignment vertical="center"/>
    </xf>
    <xf numFmtId="49" fontId="5" fillId="0" borderId="12" xfId="0" applyNumberFormat="1" applyFont="1" applyBorder="1" applyAlignment="1">
      <alignment vertical="center"/>
    </xf>
    <xf numFmtId="49" fontId="5" fillId="0" borderId="14" xfId="0" applyNumberFormat="1" applyFont="1" applyBorder="1" applyAlignment="1">
      <alignment vertical="center"/>
    </xf>
    <xf numFmtId="49" fontId="5" fillId="0" borderId="16" xfId="0" applyNumberFormat="1" applyFont="1" applyBorder="1" applyAlignment="1">
      <alignment vertical="center"/>
    </xf>
    <xf numFmtId="49" fontId="4" fillId="0" borderId="18" xfId="0" applyNumberFormat="1" applyFont="1" applyBorder="1" applyAlignment="1">
      <alignment vertical="center"/>
    </xf>
    <xf numFmtId="49" fontId="5" fillId="0" borderId="18" xfId="0" applyNumberFormat="1" applyFont="1" applyBorder="1" applyAlignment="1">
      <alignment vertical="center"/>
    </xf>
    <xf numFmtId="49" fontId="5" fillId="0" borderId="20" xfId="0" applyNumberFormat="1" applyFont="1" applyBorder="1" applyAlignment="1">
      <alignment vertical="center"/>
    </xf>
    <xf numFmtId="49" fontId="4" fillId="0" borderId="21" xfId="0" applyNumberFormat="1" applyFont="1" applyBorder="1" applyAlignment="1">
      <alignment vertical="center"/>
    </xf>
    <xf numFmtId="49" fontId="5" fillId="0" borderId="22" xfId="0" applyNumberFormat="1" applyFont="1" applyBorder="1" applyAlignment="1">
      <alignment vertical="center"/>
    </xf>
    <xf numFmtId="49" fontId="5" fillId="0" borderId="23" xfId="0" applyNumberFormat="1" applyFont="1" applyBorder="1" applyAlignment="1">
      <alignment vertical="center"/>
    </xf>
    <xf numFmtId="49" fontId="4" fillId="0" borderId="12" xfId="0" applyNumberFormat="1" applyFont="1" applyBorder="1" applyAlignment="1">
      <alignment vertical="center"/>
    </xf>
    <xf numFmtId="49" fontId="5" fillId="0" borderId="8" xfId="0" applyNumberFormat="1" applyFont="1" applyBorder="1" applyAlignment="1">
      <alignment vertical="center"/>
    </xf>
    <xf numFmtId="49" fontId="4" fillId="0" borderId="31" xfId="0" applyNumberFormat="1" applyFont="1" applyBorder="1" applyAlignment="1">
      <alignment vertical="center"/>
    </xf>
    <xf numFmtId="49" fontId="4" fillId="0" borderId="7" xfId="0" applyNumberFormat="1" applyFont="1" applyBorder="1" applyAlignment="1">
      <alignment vertical="center"/>
    </xf>
    <xf numFmtId="49" fontId="5" fillId="0" borderId="9" xfId="0" applyNumberFormat="1" applyFont="1" applyBorder="1" applyAlignment="1">
      <alignment vertical="center"/>
    </xf>
    <xf numFmtId="49" fontId="4" fillId="0" borderId="5" xfId="0" applyNumberFormat="1" applyFont="1" applyBorder="1" applyAlignment="1">
      <alignment vertical="center"/>
    </xf>
    <xf numFmtId="49" fontId="15" fillId="0" borderId="0" xfId="0" applyNumberFormat="1" applyFont="1" applyAlignment="1">
      <alignment vertical="center"/>
    </xf>
    <xf numFmtId="49" fontId="5" fillId="0" borderId="7" xfId="0" applyNumberFormat="1" applyFont="1" applyBorder="1" applyAlignment="1">
      <alignment vertical="center"/>
    </xf>
    <xf numFmtId="49" fontId="5" fillId="0" borderId="5" xfId="0" applyNumberFormat="1" applyFont="1" applyBorder="1" applyAlignment="1">
      <alignment vertical="center"/>
    </xf>
    <xf numFmtId="49" fontId="5" fillId="0" borderId="0" xfId="0" applyNumberFormat="1" applyFont="1" applyAlignment="1">
      <alignment horizontal="center" vertical="center"/>
    </xf>
    <xf numFmtId="49" fontId="13" fillId="0" borderId="0" xfId="0" applyNumberFormat="1" applyFont="1" applyAlignment="1">
      <alignment horizontal="center" vertical="center"/>
    </xf>
    <xf numFmtId="49" fontId="7" fillId="0" borderId="5" xfId="0" applyNumberFormat="1" applyFont="1" applyBorder="1" applyAlignment="1">
      <alignment horizontal="right" vertical="center"/>
    </xf>
    <xf numFmtId="49" fontId="7" fillId="0" borderId="5" xfId="0" applyNumberFormat="1" applyFont="1" applyBorder="1" applyAlignment="1">
      <alignment vertical="center"/>
    </xf>
    <xf numFmtId="49" fontId="18" fillId="0" borderId="5" xfId="0" applyNumberFormat="1" applyFont="1" applyBorder="1" applyAlignment="1">
      <alignment vertical="center"/>
    </xf>
    <xf numFmtId="49" fontId="7" fillId="0" borderId="0" xfId="0" applyNumberFormat="1" applyFont="1" applyAlignment="1">
      <alignment horizontal="right" vertical="center"/>
    </xf>
    <xf numFmtId="49" fontId="7" fillId="0" borderId="0" xfId="0" applyNumberFormat="1" applyFont="1" applyAlignment="1">
      <alignment horizontal="center" vertical="center"/>
    </xf>
    <xf numFmtId="49" fontId="7" fillId="0" borderId="0" xfId="0" applyNumberFormat="1" applyFont="1" applyAlignment="1">
      <alignment vertical="center"/>
    </xf>
    <xf numFmtId="49" fontId="19" fillId="0" borderId="31" xfId="0" applyNumberFormat="1" applyFont="1" applyBorder="1" applyAlignment="1">
      <alignment vertical="center"/>
    </xf>
    <xf numFmtId="49" fontId="17" fillId="0" borderId="31" xfId="0" applyNumberFormat="1" applyFont="1" applyBorder="1" applyAlignment="1">
      <alignment vertical="center"/>
    </xf>
    <xf numFmtId="49" fontId="4" fillId="0" borderId="3" xfId="0" applyNumberFormat="1" applyFont="1" applyBorder="1" applyAlignment="1">
      <alignment vertical="center"/>
    </xf>
    <xf numFmtId="49" fontId="5" fillId="0" borderId="10" xfId="0" applyNumberFormat="1" applyFont="1" applyBorder="1" applyAlignment="1">
      <alignment vertical="center"/>
    </xf>
    <xf numFmtId="49" fontId="17" fillId="0" borderId="4" xfId="0" applyNumberFormat="1" applyFont="1" applyBorder="1" applyAlignment="1">
      <alignment vertical="center"/>
    </xf>
    <xf numFmtId="49" fontId="21" fillId="0" borderId="31" xfId="0" applyNumberFormat="1" applyFont="1" applyBorder="1" applyAlignment="1">
      <alignment vertical="top"/>
    </xf>
    <xf numFmtId="49" fontId="11" fillId="0" borderId="5" xfId="0" applyNumberFormat="1" applyFont="1" applyBorder="1" applyAlignment="1">
      <alignment horizontal="center" vertical="center"/>
    </xf>
    <xf numFmtId="0" fontId="20" fillId="0" borderId="0" xfId="1" applyFont="1"/>
    <xf numFmtId="0" fontId="22" fillId="0" borderId="0" xfId="0" applyFont="1"/>
    <xf numFmtId="0" fontId="20" fillId="0" borderId="0" xfId="1" applyFont="1" applyAlignment="1">
      <alignment vertical="center"/>
    </xf>
    <xf numFmtId="49" fontId="20" fillId="0" borderId="0" xfId="1" applyNumberFormat="1" applyFont="1" applyAlignment="1">
      <alignment vertical="center"/>
    </xf>
    <xf numFmtId="0" fontId="9" fillId="0" borderId="7" xfId="0" applyFont="1" applyBorder="1" applyAlignment="1">
      <alignment vertical="center"/>
    </xf>
    <xf numFmtId="49" fontId="9" fillId="0" borderId="7" xfId="0" applyNumberFormat="1" applyFont="1" applyBorder="1" applyAlignment="1">
      <alignment vertical="center"/>
    </xf>
    <xf numFmtId="49" fontId="4" fillId="0" borderId="8" xfId="0" applyNumberFormat="1" applyFont="1" applyBorder="1" applyAlignment="1">
      <alignment vertical="center"/>
    </xf>
    <xf numFmtId="0" fontId="5" fillId="0" borderId="0" xfId="0" applyFont="1" applyAlignment="1">
      <alignment vertical="center" shrinkToFit="1"/>
    </xf>
    <xf numFmtId="0" fontId="9" fillId="0" borderId="5" xfId="0" applyFont="1" applyBorder="1" applyAlignment="1">
      <alignment vertical="center"/>
    </xf>
    <xf numFmtId="49" fontId="9" fillId="0" borderId="5" xfId="0" applyNumberFormat="1" applyFont="1" applyBorder="1" applyAlignment="1">
      <alignment vertical="center"/>
    </xf>
    <xf numFmtId="0" fontId="9" fillId="0" borderId="5" xfId="0" applyFont="1" applyBorder="1" applyAlignment="1">
      <alignment vertical="center" shrinkToFit="1"/>
    </xf>
    <xf numFmtId="0" fontId="9" fillId="0" borderId="9" xfId="0" applyFont="1" applyBorder="1" applyAlignment="1">
      <alignment vertical="center" shrinkToFit="1"/>
    </xf>
    <xf numFmtId="49" fontId="5" fillId="4" borderId="0" xfId="0" applyNumberFormat="1" applyFont="1" applyFill="1" applyAlignment="1">
      <alignment horizontal="center" vertical="center"/>
    </xf>
    <xf numFmtId="49" fontId="5" fillId="4" borderId="18" xfId="0" applyNumberFormat="1" applyFont="1" applyFill="1" applyBorder="1" applyAlignment="1">
      <alignment horizontal="center" vertical="center"/>
    </xf>
    <xf numFmtId="49" fontId="5" fillId="4" borderId="18" xfId="0" applyNumberFormat="1" applyFont="1" applyFill="1" applyBorder="1" applyAlignment="1">
      <alignment horizontal="left" vertical="center"/>
    </xf>
    <xf numFmtId="49" fontId="11" fillId="0" borderId="0" xfId="0" applyNumberFormat="1" applyFont="1" applyAlignment="1">
      <alignment horizontal="center" vertical="center"/>
    </xf>
    <xf numFmtId="49" fontId="5" fillId="0" borderId="1" xfId="0" applyNumberFormat="1" applyFont="1" applyBorder="1" applyAlignment="1">
      <alignment vertical="center"/>
    </xf>
    <xf numFmtId="49" fontId="5" fillId="4" borderId="0" xfId="0" applyNumberFormat="1" applyFont="1" applyFill="1" applyAlignment="1">
      <alignment horizontal="left" vertical="center"/>
    </xf>
    <xf numFmtId="49" fontId="26" fillId="4" borderId="0" xfId="0" applyNumberFormat="1" applyFont="1" applyFill="1" applyAlignment="1">
      <alignment horizontal="center" vertical="center"/>
    </xf>
    <xf numFmtId="49" fontId="26" fillId="4" borderId="0" xfId="0" applyNumberFormat="1" applyFont="1" applyFill="1" applyAlignment="1">
      <alignment horizontal="left" vertical="center"/>
    </xf>
    <xf numFmtId="49" fontId="26" fillId="4" borderId="0" xfId="0" applyNumberFormat="1" applyFont="1" applyFill="1" applyAlignment="1">
      <alignment vertical="center"/>
    </xf>
    <xf numFmtId="0" fontId="25" fillId="0" borderId="0" xfId="0" applyFont="1" applyAlignment="1">
      <alignment vertical="center"/>
    </xf>
    <xf numFmtId="0" fontId="17" fillId="0" borderId="0" xfId="0" applyFont="1" applyAlignment="1">
      <alignment vertical="center"/>
    </xf>
    <xf numFmtId="0" fontId="30" fillId="6" borderId="37" xfId="1" applyFont="1" applyFill="1" applyBorder="1" applyAlignment="1">
      <alignment vertical="center"/>
    </xf>
    <xf numFmtId="0" fontId="30" fillId="6" borderId="38" xfId="1" applyFont="1" applyFill="1" applyBorder="1" applyAlignment="1">
      <alignment vertical="center"/>
    </xf>
    <xf numFmtId="0" fontId="3" fillId="7" borderId="41" xfId="1" applyFont="1" applyFill="1" applyBorder="1" applyAlignment="1">
      <alignment vertical="center"/>
    </xf>
    <xf numFmtId="0" fontId="3" fillId="7" borderId="42" xfId="1" applyFont="1" applyFill="1" applyBorder="1" applyAlignment="1" applyProtection="1">
      <alignment horizontal="center" vertical="center"/>
      <protection locked="0"/>
    </xf>
    <xf numFmtId="0" fontId="3" fillId="0" borderId="41" xfId="1" applyFont="1" applyBorder="1" applyAlignment="1">
      <alignment vertical="center"/>
    </xf>
    <xf numFmtId="0" fontId="3" fillId="0" borderId="42" xfId="1" applyFont="1" applyBorder="1" applyAlignment="1" applyProtection="1">
      <alignment horizontal="center" vertical="center"/>
      <protection locked="0"/>
    </xf>
    <xf numFmtId="0" fontId="3" fillId="0" borderId="42" xfId="1" applyFont="1" applyBorder="1" applyAlignment="1">
      <alignment horizontal="center" vertical="center"/>
    </xf>
    <xf numFmtId="0" fontId="3" fillId="0" borderId="15" xfId="1" applyFont="1" applyBorder="1" applyAlignment="1">
      <alignment vertical="center"/>
    </xf>
    <xf numFmtId="0" fontId="3" fillId="0" borderId="0" xfId="1" applyFont="1" applyAlignment="1">
      <alignment vertical="center"/>
    </xf>
    <xf numFmtId="49" fontId="10" fillId="3" borderId="0" xfId="0" applyNumberFormat="1" applyFont="1" applyFill="1" applyAlignment="1" applyProtection="1">
      <alignment vertical="center"/>
      <protection locked="0"/>
    </xf>
    <xf numFmtId="49" fontId="5" fillId="3" borderId="0" xfId="0" applyNumberFormat="1" applyFont="1" applyFill="1" applyAlignment="1" applyProtection="1">
      <alignment vertical="center"/>
      <protection locked="0"/>
    </xf>
    <xf numFmtId="49" fontId="27" fillId="0" borderId="6" xfId="0" applyNumberFormat="1" applyFont="1" applyBorder="1" applyAlignment="1" applyProtection="1">
      <alignment horizontal="center" vertical="center"/>
      <protection locked="0"/>
    </xf>
    <xf numFmtId="49" fontId="27" fillId="0" borderId="7" xfId="0" applyNumberFormat="1" applyFont="1" applyBorder="1" applyAlignment="1" applyProtection="1">
      <alignment horizontal="center" vertical="center"/>
      <protection locked="0"/>
    </xf>
    <xf numFmtId="49" fontId="27" fillId="0" borderId="2" xfId="0" applyNumberFormat="1" applyFont="1" applyBorder="1" applyAlignment="1" applyProtection="1">
      <alignment horizontal="center" vertical="center"/>
      <protection locked="0"/>
    </xf>
    <xf numFmtId="49" fontId="28" fillId="5" borderId="6" xfId="0" applyNumberFormat="1" applyFont="1" applyFill="1" applyBorder="1" applyAlignment="1" applyProtection="1">
      <alignment vertical="center"/>
      <protection locked="0"/>
    </xf>
    <xf numFmtId="0" fontId="35" fillId="0" borderId="0" xfId="0" applyFont="1" applyAlignment="1">
      <alignment vertical="center"/>
    </xf>
    <xf numFmtId="0" fontId="36" fillId="0" borderId="0" xfId="2" applyFont="1" applyAlignment="1" applyProtection="1">
      <alignment vertical="center"/>
      <protection locked="0"/>
    </xf>
    <xf numFmtId="49" fontId="18" fillId="0" borderId="0" xfId="0" applyNumberFormat="1" applyFont="1" applyAlignment="1">
      <alignment vertical="center"/>
    </xf>
    <xf numFmtId="49" fontId="28" fillId="5" borderId="6" xfId="0" applyNumberFormat="1" applyFont="1" applyFill="1" applyBorder="1" applyAlignment="1" applyProtection="1">
      <alignment horizontal="center" vertical="center"/>
      <protection locked="0"/>
    </xf>
    <xf numFmtId="0" fontId="3" fillId="7" borderId="42" xfId="1" applyFont="1" applyFill="1" applyBorder="1" applyAlignment="1">
      <alignment horizontal="center" vertical="center"/>
    </xf>
    <xf numFmtId="49" fontId="9" fillId="0" borderId="0" xfId="1" applyNumberFormat="1" applyFont="1" applyAlignment="1">
      <alignment vertical="center"/>
    </xf>
    <xf numFmtId="49" fontId="11" fillId="0" borderId="7" xfId="0" applyNumberFormat="1" applyFont="1" applyBorder="1" applyAlignment="1">
      <alignment vertical="center"/>
    </xf>
    <xf numFmtId="49" fontId="27" fillId="0" borderId="4" xfId="1" applyNumberFormat="1" applyFont="1" applyBorder="1" applyAlignment="1" applyProtection="1">
      <alignment vertical="center"/>
      <protection hidden="1"/>
    </xf>
    <xf numFmtId="49" fontId="5" fillId="0" borderId="3" xfId="1" applyNumberFormat="1" applyFont="1" applyBorder="1" applyAlignment="1">
      <alignment vertical="center"/>
    </xf>
    <xf numFmtId="49" fontId="5" fillId="0" borderId="10" xfId="1" applyNumberFormat="1" applyFont="1" applyBorder="1" applyAlignment="1">
      <alignment vertical="center"/>
    </xf>
    <xf numFmtId="49" fontId="5" fillId="0" borderId="7" xfId="1" applyNumberFormat="1" applyFont="1" applyBorder="1" applyAlignment="1">
      <alignment vertical="center"/>
    </xf>
    <xf numFmtId="49" fontId="4" fillId="0" borderId="6" xfId="1" applyNumberFormat="1" applyFont="1" applyBorder="1" applyAlignment="1">
      <alignment vertical="center"/>
    </xf>
    <xf numFmtId="49" fontId="4" fillId="0" borderId="7" xfId="1" applyNumberFormat="1" applyFont="1" applyBorder="1" applyAlignment="1">
      <alignment vertical="center"/>
    </xf>
    <xf numFmtId="49" fontId="5" fillId="0" borderId="23" xfId="1" applyNumberFormat="1" applyFont="1" applyBorder="1" applyAlignment="1">
      <alignment vertical="center"/>
    </xf>
    <xf numFmtId="49" fontId="4" fillId="0" borderId="31" xfId="1" applyNumberFormat="1" applyFont="1" applyBorder="1" applyAlignment="1">
      <alignment vertical="center"/>
    </xf>
    <xf numFmtId="49" fontId="5" fillId="0" borderId="16" xfId="1" applyNumberFormat="1" applyFont="1" applyBorder="1" applyAlignment="1">
      <alignment vertical="center"/>
    </xf>
    <xf numFmtId="49" fontId="5" fillId="0" borderId="5" xfId="1" applyNumberFormat="1" applyFont="1" applyBorder="1" applyAlignment="1">
      <alignment vertical="center"/>
    </xf>
    <xf numFmtId="49" fontId="4" fillId="0" borderId="4" xfId="1" applyNumberFormat="1" applyFont="1" applyBorder="1" applyAlignment="1">
      <alignment vertical="center"/>
    </xf>
    <xf numFmtId="49" fontId="4" fillId="0" borderId="5" xfId="1" applyNumberFormat="1" applyFont="1" applyBorder="1" applyAlignment="1">
      <alignment vertical="center"/>
    </xf>
    <xf numFmtId="49" fontId="5" fillId="0" borderId="22" xfId="1" applyNumberFormat="1" applyFont="1" applyBorder="1" applyAlignment="1">
      <alignment vertical="center"/>
    </xf>
    <xf numFmtId="49" fontId="28" fillId="0" borderId="31" xfId="0" applyNumberFormat="1" applyFont="1" applyBorder="1" applyAlignment="1">
      <alignment vertical="center"/>
    </xf>
    <xf numFmtId="49" fontId="11" fillId="0" borderId="7" xfId="1" applyNumberFormat="1" applyFont="1" applyBorder="1" applyAlignment="1">
      <alignment horizontal="center" vertical="center"/>
    </xf>
    <xf numFmtId="49" fontId="5" fillId="0" borderId="8" xfId="1" applyNumberFormat="1" applyFont="1" applyBorder="1" applyAlignment="1">
      <alignment vertical="center"/>
    </xf>
    <xf numFmtId="49" fontId="11" fillId="0" borderId="5" xfId="1" applyNumberFormat="1" applyFont="1" applyBorder="1" applyAlignment="1">
      <alignment horizontal="center" vertical="center"/>
    </xf>
    <xf numFmtId="49" fontId="5" fillId="0" borderId="9" xfId="1" applyNumberFormat="1" applyFont="1" applyBorder="1" applyAlignment="1">
      <alignment vertical="center"/>
    </xf>
    <xf numFmtId="49" fontId="5" fillId="0" borderId="0" xfId="1" applyNumberFormat="1" applyFont="1" applyAlignment="1">
      <alignment vertical="center"/>
    </xf>
    <xf numFmtId="49" fontId="4" fillId="0" borderId="0" xfId="1" applyNumberFormat="1" applyFont="1" applyAlignment="1">
      <alignment vertical="center"/>
    </xf>
    <xf numFmtId="49" fontId="11" fillId="0" borderId="0" xfId="0" applyNumberFormat="1" applyFont="1" applyAlignment="1">
      <alignment vertical="center"/>
    </xf>
    <xf numFmtId="49" fontId="11" fillId="0" borderId="0" xfId="1" applyNumberFormat="1" applyFont="1" applyAlignment="1">
      <alignment horizontal="center" vertical="center"/>
    </xf>
    <xf numFmtId="49" fontId="5" fillId="0" borderId="0" xfId="1" applyNumberFormat="1" applyFont="1" applyAlignment="1">
      <alignment horizontal="left" vertical="center"/>
    </xf>
    <xf numFmtId="0" fontId="9" fillId="0" borderId="0" xfId="0" applyFont="1" applyAlignment="1">
      <alignment vertical="center"/>
    </xf>
    <xf numFmtId="49" fontId="4" fillId="0" borderId="1" xfId="0" applyNumberFormat="1" applyFont="1" applyBorder="1" applyAlignment="1">
      <alignment vertical="center"/>
    </xf>
    <xf numFmtId="0" fontId="4" fillId="0" borderId="31" xfId="0" applyFont="1" applyBorder="1" applyAlignment="1">
      <alignment vertical="center"/>
    </xf>
    <xf numFmtId="0" fontId="17" fillId="0" borderId="31" xfId="0" applyFont="1" applyBorder="1" applyAlignment="1">
      <alignment vertical="center"/>
    </xf>
    <xf numFmtId="0" fontId="17" fillId="0" borderId="4" xfId="0" applyFont="1" applyBorder="1" applyAlignment="1">
      <alignment vertical="center"/>
    </xf>
    <xf numFmtId="49" fontId="27" fillId="0" borderId="0" xfId="0" applyNumberFormat="1" applyFont="1" applyAlignment="1" applyProtection="1">
      <alignment horizontal="center" vertical="center"/>
      <protection locked="0"/>
    </xf>
    <xf numFmtId="49" fontId="5" fillId="0" borderId="7" xfId="1" applyNumberFormat="1" applyFont="1" applyBorder="1" applyAlignment="1" applyProtection="1">
      <alignment vertical="center"/>
      <protection hidden="1"/>
    </xf>
    <xf numFmtId="49" fontId="5" fillId="0" borderId="1" xfId="1" applyNumberFormat="1" applyFont="1" applyBorder="1" applyAlignment="1">
      <alignment vertical="center"/>
    </xf>
    <xf numFmtId="49" fontId="4" fillId="0" borderId="23" xfId="1" applyNumberFormat="1" applyFont="1" applyBorder="1" applyAlignment="1">
      <alignment vertical="center"/>
    </xf>
    <xf numFmtId="0" fontId="38" fillId="0" borderId="31" xfId="0" applyFont="1" applyBorder="1" applyAlignment="1">
      <alignment vertical="center"/>
    </xf>
    <xf numFmtId="0" fontId="38" fillId="0" borderId="16" xfId="0" applyFont="1" applyBorder="1" applyAlignment="1">
      <alignment vertical="center"/>
    </xf>
    <xf numFmtId="49" fontId="11" fillId="0" borderId="31" xfId="0" applyNumberFormat="1" applyFont="1" applyBorder="1" applyAlignment="1">
      <alignment vertical="center"/>
    </xf>
    <xf numFmtId="49" fontId="27" fillId="0" borderId="31" xfId="0" applyNumberFormat="1" applyFont="1" applyBorder="1" applyAlignment="1" applyProtection="1">
      <alignment horizontal="center" vertical="center"/>
      <protection locked="0"/>
    </xf>
    <xf numFmtId="49" fontId="5" fillId="0" borderId="0" xfId="1" applyNumberFormat="1" applyFont="1" applyAlignment="1" applyProtection="1">
      <alignment vertical="center"/>
      <protection hidden="1"/>
    </xf>
    <xf numFmtId="0" fontId="38" fillId="0" borderId="0" xfId="0" applyFont="1" applyAlignment="1">
      <alignment vertical="center"/>
    </xf>
    <xf numFmtId="49" fontId="27" fillId="0" borderId="43" xfId="1" applyNumberFormat="1" applyFont="1" applyBorder="1" applyAlignment="1" applyProtection="1">
      <alignment vertical="center"/>
      <protection hidden="1"/>
    </xf>
    <xf numFmtId="49" fontId="27" fillId="0" borderId="32" xfId="1" applyNumberFormat="1" applyFont="1" applyBorder="1" applyAlignment="1" applyProtection="1">
      <alignment vertical="center"/>
      <protection hidden="1"/>
    </xf>
    <xf numFmtId="49" fontId="4" fillId="0" borderId="0" xfId="1" applyNumberFormat="1" applyFont="1" applyAlignment="1">
      <alignment horizontal="center" vertical="center"/>
    </xf>
    <xf numFmtId="49" fontId="17" fillId="0" borderId="0" xfId="1" applyNumberFormat="1" applyFont="1" applyAlignment="1">
      <alignment vertical="center"/>
    </xf>
    <xf numFmtId="0" fontId="43" fillId="0" borderId="0" xfId="1" applyFont="1" applyAlignment="1">
      <alignment vertical="center"/>
    </xf>
    <xf numFmtId="49" fontId="43" fillId="0" borderId="0" xfId="1" applyNumberFormat="1" applyFont="1" applyAlignment="1">
      <alignment vertical="center"/>
    </xf>
    <xf numFmtId="49" fontId="3" fillId="0" borderId="0" xfId="1" applyNumberFormat="1" applyFont="1" applyAlignment="1">
      <alignment horizontal="center" vertical="center"/>
    </xf>
    <xf numFmtId="49" fontId="3" fillId="0" borderId="0" xfId="1" applyNumberFormat="1" applyFont="1" applyAlignment="1">
      <alignment horizontal="left" vertical="center"/>
    </xf>
    <xf numFmtId="49" fontId="3" fillId="0" borderId="0" xfId="1" applyNumberFormat="1" applyFont="1" applyAlignment="1">
      <alignment vertical="center"/>
    </xf>
    <xf numFmtId="49" fontId="3" fillId="0" borderId="0" xfId="1" applyNumberFormat="1" applyFont="1" applyAlignment="1" applyProtection="1">
      <alignment vertical="center"/>
      <protection hidden="1"/>
    </xf>
    <xf numFmtId="49" fontId="3" fillId="0" borderId="1" xfId="1" applyNumberFormat="1" applyFont="1" applyBorder="1" applyAlignment="1">
      <alignment vertical="center"/>
    </xf>
    <xf numFmtId="0" fontId="19" fillId="0" borderId="31" xfId="0" applyFont="1" applyBorder="1" applyAlignment="1">
      <alignment vertical="center"/>
    </xf>
    <xf numFmtId="0" fontId="34" fillId="0" borderId="0" xfId="0" applyFont="1" applyAlignment="1">
      <alignment vertical="center"/>
    </xf>
    <xf numFmtId="0" fontId="19" fillId="0" borderId="0" xfId="0" applyFont="1" applyAlignment="1">
      <alignment vertical="center"/>
    </xf>
    <xf numFmtId="0" fontId="34" fillId="0" borderId="15" xfId="0" applyFont="1" applyBorder="1" applyAlignment="1">
      <alignment vertical="center"/>
    </xf>
    <xf numFmtId="49" fontId="5" fillId="0" borderId="15" xfId="0" applyNumberFormat="1" applyFont="1" applyBorder="1" applyAlignment="1">
      <alignment vertical="center"/>
    </xf>
    <xf numFmtId="0" fontId="34" fillId="0" borderId="16" xfId="0" applyFont="1" applyBorder="1" applyAlignment="1">
      <alignment vertical="center"/>
    </xf>
    <xf numFmtId="0" fontId="36" fillId="0" borderId="0" xfId="2" applyFont="1" applyAlignment="1" applyProtection="1">
      <alignment vertical="center"/>
    </xf>
    <xf numFmtId="0" fontId="41" fillId="0" borderId="0" xfId="0" applyFont="1" applyAlignment="1">
      <alignment horizontal="center" vertical="center"/>
    </xf>
    <xf numFmtId="0" fontId="41" fillId="0" borderId="0" xfId="0" applyFont="1" applyAlignment="1">
      <alignment vertical="center"/>
    </xf>
    <xf numFmtId="0" fontId="41" fillId="0" borderId="16" xfId="0" applyFont="1" applyBorder="1" applyAlignment="1">
      <alignment vertical="center"/>
    </xf>
    <xf numFmtId="0" fontId="38" fillId="0" borderId="4" xfId="0" applyFont="1" applyBorder="1" applyAlignment="1">
      <alignment vertical="center"/>
    </xf>
    <xf numFmtId="49" fontId="17" fillId="0" borderId="31" xfId="1" applyNumberFormat="1" applyFont="1" applyBorder="1" applyAlignment="1">
      <alignment horizontal="left" vertical="center"/>
    </xf>
    <xf numFmtId="49" fontId="5" fillId="0" borderId="0" xfId="1" applyNumberFormat="1" applyFont="1" applyAlignment="1">
      <alignment horizontal="center" vertical="center"/>
    </xf>
    <xf numFmtId="49" fontId="5" fillId="0" borderId="16" xfId="1" applyNumberFormat="1" applyFont="1" applyBorder="1" applyAlignment="1">
      <alignment horizontal="center" vertical="center"/>
    </xf>
    <xf numFmtId="49" fontId="27" fillId="4" borderId="31" xfId="1" applyNumberFormat="1" applyFont="1" applyFill="1" applyBorder="1" applyAlignment="1">
      <alignment horizontal="center" vertical="center"/>
    </xf>
    <xf numFmtId="49" fontId="27" fillId="0" borderId="24" xfId="1" applyNumberFormat="1" applyFont="1" applyBorder="1" applyAlignment="1">
      <alignment vertical="center"/>
    </xf>
    <xf numFmtId="49" fontId="3" fillId="0" borderId="7" xfId="1" applyNumberFormat="1" applyFont="1" applyBorder="1" applyAlignment="1">
      <alignment horizontal="left" vertical="center"/>
    </xf>
    <xf numFmtId="49" fontId="3" fillId="0" borderId="23" xfId="1" applyNumberFormat="1" applyFont="1" applyBorder="1" applyAlignment="1">
      <alignment horizontal="left" vertical="center"/>
    </xf>
    <xf numFmtId="49" fontId="19" fillId="0" borderId="5" xfId="1" applyNumberFormat="1" applyFont="1" applyBorder="1" applyAlignment="1">
      <alignment vertical="center"/>
    </xf>
    <xf numFmtId="49" fontId="3" fillId="0" borderId="5" xfId="1" applyNumberFormat="1" applyFont="1" applyBorder="1" applyAlignment="1">
      <alignment horizontal="left" vertical="center"/>
    </xf>
    <xf numFmtId="49" fontId="3" fillId="0" borderId="22" xfId="1" applyNumberFormat="1" applyFont="1" applyBorder="1" applyAlignment="1">
      <alignment horizontal="left" vertical="center"/>
    </xf>
    <xf numFmtId="49" fontId="3" fillId="0" borderId="16" xfId="1" applyNumberFormat="1" applyFont="1" applyBorder="1" applyAlignment="1">
      <alignment horizontal="left" vertical="center"/>
    </xf>
    <xf numFmtId="49" fontId="44" fillId="0" borderId="31" xfId="1" applyNumberFormat="1" applyFont="1" applyBorder="1" applyAlignment="1">
      <alignment vertical="center"/>
    </xf>
    <xf numFmtId="49" fontId="5" fillId="0" borderId="18" xfId="1" applyNumberFormat="1" applyFont="1" applyBorder="1" applyAlignment="1">
      <alignment vertical="center"/>
    </xf>
    <xf numFmtId="49" fontId="28" fillId="5" borderId="2" xfId="0" applyNumberFormat="1" applyFont="1" applyFill="1" applyBorder="1" applyAlignment="1" applyProtection="1">
      <alignment vertical="center"/>
      <protection locked="0"/>
    </xf>
    <xf numFmtId="49" fontId="47" fillId="0" borderId="3" xfId="1" applyNumberFormat="1"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30" xfId="0" applyFont="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0" fontId="50" fillId="0" borderId="0" xfId="0" applyFont="1" applyAlignment="1">
      <alignment vertical="center" wrapText="1"/>
    </xf>
    <xf numFmtId="0" fontId="51" fillId="0" borderId="0" xfId="0" applyFont="1"/>
    <xf numFmtId="0" fontId="52" fillId="0" borderId="0" xfId="0" applyFont="1" applyAlignment="1">
      <alignment wrapText="1"/>
    </xf>
    <xf numFmtId="49" fontId="5" fillId="0" borderId="67" xfId="1" applyNumberFormat="1" applyFont="1" applyBorder="1" applyAlignment="1" applyProtection="1">
      <alignment vertical="center"/>
      <protection hidden="1"/>
    </xf>
    <xf numFmtId="49" fontId="5" fillId="0" borderId="67" xfId="1" applyNumberFormat="1" applyFont="1" applyBorder="1" applyAlignment="1">
      <alignment vertical="center"/>
    </xf>
    <xf numFmtId="49" fontId="27" fillId="3" borderId="31" xfId="1" applyNumberFormat="1" applyFont="1" applyFill="1" applyBorder="1" applyAlignment="1" applyProtection="1">
      <alignment vertical="center"/>
      <protection hidden="1"/>
    </xf>
    <xf numFmtId="49" fontId="27" fillId="3" borderId="31" xfId="1" applyNumberFormat="1" applyFont="1" applyFill="1" applyBorder="1" applyAlignment="1" applyProtection="1">
      <alignment vertical="center"/>
      <protection locked="0" hidden="1"/>
    </xf>
    <xf numFmtId="49" fontId="9" fillId="0" borderId="0" xfId="1" applyNumberFormat="1" applyFont="1" applyAlignment="1">
      <alignment horizontal="left" vertical="center"/>
    </xf>
    <xf numFmtId="49" fontId="5" fillId="0" borderId="0" xfId="5" applyNumberFormat="1" applyFont="1" applyAlignment="1">
      <alignment vertical="center"/>
    </xf>
    <xf numFmtId="49" fontId="12" fillId="0" borderId="0" xfId="5" applyNumberFormat="1" applyFont="1" applyAlignment="1">
      <alignment horizontal="left" vertical="center"/>
    </xf>
    <xf numFmtId="0" fontId="3" fillId="0" borderId="12" xfId="5" applyFont="1" applyBorder="1" applyAlignment="1">
      <alignment vertical="center"/>
    </xf>
    <xf numFmtId="0" fontId="3" fillId="0" borderId="18" xfId="5" applyFont="1" applyBorder="1" applyAlignment="1">
      <alignment vertical="center"/>
    </xf>
    <xf numFmtId="49" fontId="5" fillId="0" borderId="0" xfId="9" applyNumberFormat="1" applyFont="1" applyAlignment="1">
      <alignment horizontal="center" vertical="center"/>
    </xf>
    <xf numFmtId="49" fontId="44" fillId="11" borderId="0" xfId="5" applyNumberFormat="1" applyFont="1" applyFill="1" applyAlignment="1" applyProtection="1">
      <alignment horizontal="left" vertical="center"/>
      <protection locked="0"/>
    </xf>
    <xf numFmtId="0" fontId="3" fillId="0" borderId="14" xfId="5" applyFont="1" applyBorder="1" applyAlignment="1">
      <alignment vertical="center"/>
    </xf>
    <xf numFmtId="0" fontId="3" fillId="0" borderId="77" xfId="5" applyFont="1" applyBorder="1" applyAlignment="1">
      <alignment vertical="center"/>
    </xf>
    <xf numFmtId="49" fontId="27" fillId="4" borderId="4" xfId="1" applyNumberFormat="1" applyFont="1" applyFill="1" applyBorder="1" applyAlignment="1" applyProtection="1">
      <alignment horizontal="center" vertical="center"/>
      <protection hidden="1"/>
    </xf>
    <xf numFmtId="49" fontId="5" fillId="0" borderId="72" xfId="1" applyNumberFormat="1" applyFont="1" applyBorder="1" applyAlignment="1">
      <alignment vertical="center"/>
    </xf>
    <xf numFmtId="49" fontId="5" fillId="0" borderId="73" xfId="1" applyNumberFormat="1" applyFont="1" applyBorder="1" applyAlignment="1">
      <alignment vertical="center"/>
    </xf>
    <xf numFmtId="49" fontId="44" fillId="3" borderId="31" xfId="1" applyNumberFormat="1" applyFont="1" applyFill="1" applyBorder="1" applyAlignment="1" applyProtection="1">
      <alignment vertical="center"/>
      <protection locked="0" hidden="1"/>
    </xf>
    <xf numFmtId="0" fontId="0" fillId="13" borderId="0" xfId="0" applyFill="1"/>
    <xf numFmtId="49" fontId="4" fillId="0" borderId="66" xfId="1" applyNumberFormat="1" applyFont="1" applyBorder="1" applyAlignment="1">
      <alignment vertical="center"/>
    </xf>
    <xf numFmtId="49" fontId="12" fillId="0" borderId="21" xfId="5" applyNumberFormat="1" applyFont="1" applyBorder="1" applyAlignment="1">
      <alignment vertical="center"/>
    </xf>
    <xf numFmtId="49" fontId="12" fillId="0" borderId="24" xfId="5" applyNumberFormat="1" applyFont="1" applyBorder="1" applyAlignment="1">
      <alignment vertical="center"/>
    </xf>
    <xf numFmtId="49" fontId="5" fillId="0" borderId="18" xfId="0" applyNumberFormat="1" applyFont="1" applyBorder="1" applyAlignment="1">
      <alignment horizontal="left" vertical="center"/>
    </xf>
    <xf numFmtId="176" fontId="5" fillId="0" borderId="18" xfId="1" applyNumberFormat="1" applyFont="1" applyBorder="1" applyAlignment="1">
      <alignment horizontal="center" vertical="center"/>
    </xf>
    <xf numFmtId="49" fontId="5" fillId="0" borderId="0" xfId="0" applyNumberFormat="1" applyFont="1" applyAlignment="1">
      <alignment horizontal="left" vertical="center"/>
    </xf>
    <xf numFmtId="49" fontId="27" fillId="0" borderId="31" xfId="1" applyNumberFormat="1" applyFont="1" applyBorder="1" applyAlignment="1">
      <alignment vertical="center"/>
    </xf>
    <xf numFmtId="49" fontId="5" fillId="0" borderId="67" xfId="1" applyNumberFormat="1" applyFont="1" applyBorder="1" applyAlignment="1">
      <alignment horizontal="center" vertical="center"/>
    </xf>
    <xf numFmtId="49" fontId="4" fillId="0" borderId="67" xfId="1" applyNumberFormat="1" applyFont="1" applyBorder="1" applyAlignment="1">
      <alignment vertical="center"/>
    </xf>
    <xf numFmtId="49" fontId="3" fillId="0" borderId="67" xfId="1" applyNumberFormat="1" applyFont="1" applyBorder="1" applyAlignment="1">
      <alignment horizontal="left" vertical="center"/>
    </xf>
    <xf numFmtId="49" fontId="3" fillId="0" borderId="68" xfId="1" applyNumberFormat="1" applyFont="1" applyBorder="1" applyAlignment="1">
      <alignment horizontal="left" vertical="center"/>
    </xf>
    <xf numFmtId="49" fontId="21" fillId="0" borderId="31" xfId="1" applyNumberFormat="1" applyFont="1" applyBorder="1" applyAlignment="1">
      <alignment vertical="center"/>
    </xf>
    <xf numFmtId="49" fontId="3" fillId="0" borderId="19" xfId="1" applyNumberFormat="1" applyFont="1" applyBorder="1" applyAlignment="1">
      <alignment vertical="center"/>
    </xf>
    <xf numFmtId="0" fontId="16" fillId="0" borderId="0" xfId="1"/>
    <xf numFmtId="176" fontId="5" fillId="0" borderId="0" xfId="1" applyNumberFormat="1" applyFont="1" applyAlignment="1">
      <alignment horizontal="center" vertical="center"/>
    </xf>
    <xf numFmtId="0" fontId="4" fillId="0" borderId="0" xfId="0" applyFont="1" applyAlignment="1">
      <alignment vertical="center" wrapText="1"/>
    </xf>
    <xf numFmtId="49" fontId="5" fillId="0" borderId="67" xfId="0" applyNumberFormat="1" applyFont="1" applyBorder="1" applyAlignment="1">
      <alignment horizontal="left" vertical="center"/>
    </xf>
    <xf numFmtId="49" fontId="47" fillId="0" borderId="67" xfId="1" applyNumberFormat="1" applyFont="1" applyBorder="1" applyAlignment="1">
      <alignment horizontal="center" vertical="center"/>
    </xf>
    <xf numFmtId="0" fontId="4" fillId="0" borderId="67" xfId="0" applyFont="1" applyBorder="1" applyAlignment="1">
      <alignment vertical="center"/>
    </xf>
    <xf numFmtId="0" fontId="4" fillId="0" borderId="68" xfId="0" applyFont="1" applyBorder="1" applyAlignment="1">
      <alignment vertical="center"/>
    </xf>
    <xf numFmtId="0" fontId="4" fillId="0" borderId="5" xfId="0" applyFont="1" applyBorder="1" applyAlignment="1">
      <alignment vertical="center" wrapText="1"/>
    </xf>
    <xf numFmtId="0" fontId="4" fillId="0" borderId="75" xfId="0" applyFont="1" applyBorder="1" applyAlignment="1">
      <alignment vertical="center" wrapText="1"/>
    </xf>
    <xf numFmtId="176" fontId="5" fillId="0" borderId="67" xfId="1" applyNumberFormat="1" applyFont="1" applyBorder="1" applyAlignment="1">
      <alignment horizontal="center" vertical="center"/>
    </xf>
    <xf numFmtId="0" fontId="4" fillId="0" borderId="67" xfId="0" applyFont="1" applyBorder="1" applyAlignment="1">
      <alignment vertical="center" wrapText="1"/>
    </xf>
    <xf numFmtId="0" fontId="4" fillId="0" borderId="68" xfId="0" applyFont="1" applyBorder="1" applyAlignment="1">
      <alignment vertical="center" wrapText="1"/>
    </xf>
    <xf numFmtId="0" fontId="4" fillId="0" borderId="16" xfId="0" applyFont="1" applyBorder="1" applyAlignment="1">
      <alignment vertical="center" wrapText="1"/>
    </xf>
    <xf numFmtId="49" fontId="62" fillId="0" borderId="31" xfId="1" applyNumberFormat="1" applyFont="1" applyBorder="1" applyAlignment="1">
      <alignment vertical="center"/>
    </xf>
    <xf numFmtId="0" fontId="62" fillId="0" borderId="0" xfId="0" applyFont="1" applyAlignment="1">
      <alignment vertical="center" wrapText="1"/>
    </xf>
    <xf numFmtId="0" fontId="62" fillId="0" borderId="16" xfId="0" applyFont="1" applyBorder="1" applyAlignment="1">
      <alignment vertical="center" wrapText="1"/>
    </xf>
    <xf numFmtId="49" fontId="62" fillId="0" borderId="24" xfId="1" applyNumberFormat="1" applyFont="1" applyBorder="1" applyAlignment="1">
      <alignment vertical="center"/>
    </xf>
    <xf numFmtId="0" fontId="62" fillId="0" borderId="18" xfId="0" applyFont="1" applyBorder="1" applyAlignment="1">
      <alignment vertical="center" wrapText="1"/>
    </xf>
    <xf numFmtId="0" fontId="62" fillId="0" borderId="77" xfId="0" applyFont="1" applyBorder="1" applyAlignment="1">
      <alignment vertical="center" wrapText="1"/>
    </xf>
    <xf numFmtId="49" fontId="62" fillId="0" borderId="0" xfId="1" applyNumberFormat="1" applyFont="1" applyAlignment="1">
      <alignment vertical="center"/>
    </xf>
    <xf numFmtId="49" fontId="45" fillId="0" borderId="0" xfId="1" applyNumberFormat="1" applyFont="1" applyAlignment="1">
      <alignment vertical="center"/>
    </xf>
    <xf numFmtId="49" fontId="45" fillId="0" borderId="0" xfId="1" applyNumberFormat="1" applyFont="1" applyAlignment="1">
      <alignment horizontal="left" vertical="center"/>
    </xf>
    <xf numFmtId="49" fontId="45" fillId="0" borderId="16" xfId="1" applyNumberFormat="1" applyFont="1" applyBorder="1" applyAlignment="1">
      <alignment horizontal="left" vertical="center"/>
    </xf>
    <xf numFmtId="49" fontId="62" fillId="0" borderId="18" xfId="1" applyNumberFormat="1" applyFont="1" applyBorder="1" applyAlignment="1">
      <alignment vertical="center"/>
    </xf>
    <xf numFmtId="49" fontId="45" fillId="0" borderId="18" xfId="1" applyNumberFormat="1" applyFont="1" applyBorder="1" applyAlignment="1">
      <alignment vertical="center"/>
    </xf>
    <xf numFmtId="49" fontId="45" fillId="0" borderId="18" xfId="1" applyNumberFormat="1" applyFont="1" applyBorder="1" applyAlignment="1">
      <alignment horizontal="left" vertical="center"/>
    </xf>
    <xf numFmtId="49" fontId="45" fillId="0" borderId="77" xfId="1" applyNumberFormat="1" applyFont="1" applyBorder="1" applyAlignment="1">
      <alignment horizontal="left" vertical="center"/>
    </xf>
    <xf numFmtId="0" fontId="30" fillId="6" borderId="35" xfId="1" applyFont="1" applyFill="1" applyBorder="1" applyAlignment="1">
      <alignment vertical="center" shrinkToFit="1"/>
    </xf>
    <xf numFmtId="0" fontId="30" fillId="6" borderId="36" xfId="1" applyFont="1" applyFill="1" applyBorder="1" applyAlignment="1">
      <alignment vertical="center" shrinkToFit="1"/>
    </xf>
    <xf numFmtId="49" fontId="4" fillId="7" borderId="39" xfId="1" applyNumberFormat="1" applyFont="1" applyFill="1" applyBorder="1" applyAlignment="1">
      <alignment horizontal="center" vertical="center" shrinkToFit="1"/>
    </xf>
    <xf numFmtId="0" fontId="3" fillId="7" borderId="40" xfId="1" applyFont="1" applyFill="1" applyBorder="1" applyAlignment="1">
      <alignment vertical="center" shrinkToFit="1"/>
    </xf>
    <xf numFmtId="49" fontId="4" fillId="0" borderId="39" xfId="1" applyNumberFormat="1" applyFont="1" applyBorder="1" applyAlignment="1">
      <alignment horizontal="center" vertical="center" shrinkToFit="1"/>
    </xf>
    <xf numFmtId="0" fontId="3" fillId="0" borderId="40" xfId="1" applyFont="1" applyBorder="1" applyAlignment="1">
      <alignment vertical="center" shrinkToFit="1"/>
    </xf>
    <xf numFmtId="0" fontId="3" fillId="0" borderId="39" xfId="1" applyFont="1" applyBorder="1" applyAlignment="1">
      <alignment horizontal="center" vertical="center" shrinkToFit="1"/>
    </xf>
    <xf numFmtId="0" fontId="3" fillId="7" borderId="39" xfId="1" applyFont="1" applyFill="1" applyBorder="1" applyAlignment="1">
      <alignment horizontal="center" vertical="center" shrinkToFit="1"/>
    </xf>
    <xf numFmtId="0" fontId="3" fillId="7" borderId="39" xfId="1" applyFont="1" applyFill="1" applyBorder="1" applyAlignment="1">
      <alignment horizontal="left" vertical="center" shrinkToFit="1"/>
    </xf>
    <xf numFmtId="0" fontId="33" fillId="7" borderId="0" xfId="0" applyFont="1" applyFill="1" applyAlignment="1">
      <alignment horizontal="center" vertical="center" shrinkToFit="1"/>
    </xf>
    <xf numFmtId="0" fontId="3" fillId="7" borderId="39" xfId="1" applyFont="1" applyFill="1" applyBorder="1" applyAlignment="1">
      <alignment vertical="center" shrinkToFit="1"/>
    </xf>
    <xf numFmtId="0" fontId="0" fillId="0" borderId="0" xfId="0" applyAlignment="1">
      <alignment shrinkToFit="1"/>
    </xf>
    <xf numFmtId="0" fontId="3" fillId="0" borderId="42" xfId="1" applyFont="1" applyBorder="1" applyAlignment="1" applyProtection="1">
      <alignment horizontal="center" vertical="center" shrinkToFit="1"/>
      <protection locked="0"/>
    </xf>
    <xf numFmtId="49" fontId="27" fillId="3" borderId="66" xfId="1" applyNumberFormat="1" applyFont="1" applyFill="1" applyBorder="1" applyAlignment="1" applyProtection="1">
      <alignment vertical="center"/>
      <protection locked="0"/>
    </xf>
    <xf numFmtId="49" fontId="27" fillId="3" borderId="31" xfId="1" applyNumberFormat="1" applyFont="1" applyFill="1" applyBorder="1" applyAlignment="1" applyProtection="1">
      <alignment vertical="center"/>
      <protection locked="0"/>
    </xf>
    <xf numFmtId="49" fontId="5" fillId="0" borderId="67" xfId="0" applyNumberFormat="1" applyFont="1" applyBorder="1" applyAlignment="1">
      <alignment vertical="center"/>
    </xf>
    <xf numFmtId="49" fontId="61" fillId="0" borderId="0" xfId="1" applyNumberFormat="1" applyFont="1" applyAlignment="1">
      <alignment horizontal="center" vertical="center"/>
    </xf>
    <xf numFmtId="49" fontId="61" fillId="0" borderId="0" xfId="1" applyNumberFormat="1" applyFont="1" applyAlignment="1">
      <alignment vertical="center"/>
    </xf>
    <xf numFmtId="176" fontId="61" fillId="0" borderId="0" xfId="1" applyNumberFormat="1" applyFont="1" applyAlignment="1">
      <alignment horizontal="center" vertical="center"/>
    </xf>
    <xf numFmtId="49" fontId="5" fillId="0" borderId="66" xfId="1" applyNumberFormat="1" applyFont="1" applyBorder="1" applyAlignment="1">
      <alignment horizontal="left" vertical="center"/>
    </xf>
    <xf numFmtId="49" fontId="44" fillId="0" borderId="31" xfId="1" applyNumberFormat="1" applyFont="1" applyBorder="1" applyAlignment="1" applyProtection="1">
      <alignment horizontal="center" vertical="center"/>
      <protection hidden="1"/>
    </xf>
    <xf numFmtId="49" fontId="3" fillId="14" borderId="25" xfId="0" applyNumberFormat="1" applyFont="1" applyFill="1" applyBorder="1" applyAlignment="1">
      <alignment horizontal="center" vertical="center" wrapText="1"/>
    </xf>
    <xf numFmtId="49" fontId="4" fillId="14" borderId="67" xfId="0" applyNumberFormat="1" applyFont="1" applyFill="1" applyBorder="1" applyAlignment="1">
      <alignment horizontal="center" vertical="center" wrapText="1"/>
    </xf>
    <xf numFmtId="49" fontId="4" fillId="14" borderId="15" xfId="0" applyNumberFormat="1" applyFont="1" applyFill="1" applyBorder="1" applyAlignment="1">
      <alignment horizontal="center" vertical="center" wrapText="1"/>
    </xf>
    <xf numFmtId="49" fontId="4" fillId="14" borderId="0" xfId="0" applyNumberFormat="1" applyFont="1" applyFill="1" applyAlignment="1">
      <alignment horizontal="center" vertical="center" wrapText="1"/>
    </xf>
    <xf numFmtId="49" fontId="4" fillId="14" borderId="17" xfId="0" applyNumberFormat="1" applyFont="1" applyFill="1" applyBorder="1" applyAlignment="1">
      <alignment horizontal="center" vertical="center" wrapText="1"/>
    </xf>
    <xf numFmtId="49" fontId="4" fillId="14" borderId="18" xfId="0" applyNumberFormat="1" applyFont="1" applyFill="1" applyBorder="1" applyAlignment="1">
      <alignment horizontal="center" vertical="center" wrapText="1"/>
    </xf>
    <xf numFmtId="49" fontId="28" fillId="5" borderId="66" xfId="0" applyNumberFormat="1" applyFont="1" applyFill="1" applyBorder="1" applyAlignment="1" applyProtection="1">
      <alignment horizontal="center" vertical="center"/>
      <protection locked="0"/>
    </xf>
    <xf numFmtId="49" fontId="28" fillId="5" borderId="31" xfId="0" applyNumberFormat="1" applyFont="1" applyFill="1" applyBorder="1" applyAlignment="1" applyProtection="1">
      <alignment horizontal="center" vertical="center"/>
      <protection locked="0"/>
    </xf>
    <xf numFmtId="49" fontId="28" fillId="5" borderId="24" xfId="0" applyNumberFormat="1" applyFont="1" applyFill="1" applyBorder="1" applyAlignment="1" applyProtection="1">
      <alignment horizontal="center" vertical="center"/>
      <protection locked="0"/>
    </xf>
    <xf numFmtId="49" fontId="5" fillId="0" borderId="67" xfId="0" applyNumberFormat="1" applyFont="1" applyBorder="1" applyAlignment="1">
      <alignment horizontal="left" vertical="center"/>
    </xf>
    <xf numFmtId="49" fontId="5" fillId="0" borderId="0" xfId="0" applyNumberFormat="1" applyFont="1" applyAlignment="1">
      <alignment horizontal="left" vertical="center"/>
    </xf>
    <xf numFmtId="49" fontId="5" fillId="0" borderId="18" xfId="0" applyNumberFormat="1" applyFont="1" applyBorder="1" applyAlignment="1">
      <alignment horizontal="left" vertical="center"/>
    </xf>
    <xf numFmtId="49" fontId="4" fillId="2" borderId="25"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28" xfId="0" applyNumberFormat="1" applyFont="1" applyFill="1" applyBorder="1" applyAlignment="1">
      <alignment horizontal="center" vertical="center"/>
    </xf>
    <xf numFmtId="49" fontId="4" fillId="2" borderId="5"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28" fillId="5" borderId="4" xfId="0" applyNumberFormat="1" applyFont="1" applyFill="1" applyBorder="1" applyAlignment="1" applyProtection="1">
      <alignment horizontal="center" vertical="center"/>
      <protection locked="0"/>
    </xf>
    <xf numFmtId="49" fontId="4" fillId="2" borderId="11"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xf>
    <xf numFmtId="49" fontId="4" fillId="2" borderId="13"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wrapText="1"/>
    </xf>
    <xf numFmtId="49" fontId="4" fillId="2" borderId="0" xfId="0" applyNumberFormat="1" applyFont="1" applyFill="1" applyAlignment="1">
      <alignment horizontal="center" vertical="center"/>
    </xf>
    <xf numFmtId="49" fontId="4" fillId="2" borderId="1" xfId="0" applyNumberFormat="1" applyFont="1" applyFill="1" applyBorder="1" applyAlignment="1">
      <alignment horizontal="center" vertical="center"/>
    </xf>
    <xf numFmtId="49" fontId="11" fillId="0" borderId="12" xfId="0" applyNumberFormat="1" applyFont="1" applyBorder="1" applyAlignment="1">
      <alignment horizontal="center" vertical="center"/>
    </xf>
    <xf numFmtId="49" fontId="11" fillId="0" borderId="0" xfId="0" applyNumberFormat="1" applyFont="1" applyAlignment="1">
      <alignment horizontal="center" vertical="center"/>
    </xf>
    <xf numFmtId="49" fontId="4" fillId="2" borderId="7"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1" xfId="0" applyNumberFormat="1" applyFont="1" applyFill="1" applyBorder="1" applyAlignment="1">
      <alignment horizontal="center" vertical="center" wrapText="1"/>
    </xf>
    <xf numFmtId="0" fontId="0" fillId="0" borderId="28"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49" fontId="27" fillId="3" borderId="6" xfId="1" applyNumberFormat="1" applyFont="1" applyFill="1" applyBorder="1" applyAlignment="1" applyProtection="1">
      <alignment horizontal="center" vertical="center"/>
      <protection locked="0" hidden="1"/>
    </xf>
    <xf numFmtId="49" fontId="27" fillId="3" borderId="31" xfId="1" applyNumberFormat="1" applyFont="1" applyFill="1" applyBorder="1" applyAlignment="1" applyProtection="1">
      <alignment horizontal="center" vertical="center"/>
      <protection locked="0" hidden="1"/>
    </xf>
    <xf numFmtId="49" fontId="27" fillId="3" borderId="4" xfId="1" applyNumberFormat="1" applyFont="1" applyFill="1" applyBorder="1" applyAlignment="1" applyProtection="1">
      <alignment horizontal="center" vertical="center"/>
      <protection locked="0" hidden="1"/>
    </xf>
    <xf numFmtId="49" fontId="5" fillId="0" borderId="7" xfId="1" applyNumberFormat="1" applyFont="1" applyBorder="1" applyAlignment="1">
      <alignment horizontal="left" vertical="center"/>
    </xf>
    <xf numFmtId="49" fontId="5" fillId="0" borderId="0" xfId="1" applyNumberFormat="1" applyFont="1" applyAlignment="1">
      <alignment horizontal="left" vertical="center"/>
    </xf>
    <xf numFmtId="49" fontId="5" fillId="0" borderId="5" xfId="1" applyNumberFormat="1" applyFont="1" applyBorder="1" applyAlignment="1">
      <alignment horizontal="left" vertical="center"/>
    </xf>
    <xf numFmtId="49" fontId="29" fillId="5" borderId="6" xfId="0" applyNumberFormat="1" applyFont="1" applyFill="1" applyBorder="1" applyAlignment="1" applyProtection="1">
      <alignment horizontal="center" vertical="center"/>
      <protection locked="0"/>
    </xf>
    <xf numFmtId="49" fontId="29" fillId="5" borderId="4" xfId="0" applyNumberFormat="1" applyFont="1" applyFill="1" applyBorder="1" applyAlignment="1" applyProtection="1">
      <alignment horizontal="center" vertical="center"/>
      <protection locked="0"/>
    </xf>
    <xf numFmtId="49" fontId="5" fillId="0" borderId="7" xfId="0" applyNumberFormat="1" applyFont="1" applyBorder="1" applyAlignment="1">
      <alignment vertical="center"/>
    </xf>
    <xf numFmtId="49" fontId="5" fillId="0" borderId="5" xfId="0" applyNumberFormat="1" applyFont="1" applyBorder="1" applyAlignment="1">
      <alignment vertical="center"/>
    </xf>
    <xf numFmtId="49" fontId="11" fillId="0" borderId="7"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29" fillId="5" borderId="21" xfId="0" applyNumberFormat="1" applyFont="1" applyFill="1" applyBorder="1" applyAlignment="1" applyProtection="1">
      <alignment horizontal="center" vertical="center"/>
      <protection locked="0"/>
    </xf>
    <xf numFmtId="49" fontId="29" fillId="5" borderId="31" xfId="0" applyNumberFormat="1" applyFont="1" applyFill="1" applyBorder="1" applyAlignment="1" applyProtection="1">
      <alignment horizontal="center" vertical="center"/>
      <protection locked="0"/>
    </xf>
    <xf numFmtId="49" fontId="5" fillId="0" borderId="12" xfId="0" applyNumberFormat="1" applyFont="1" applyBorder="1" applyAlignment="1">
      <alignment vertical="center"/>
    </xf>
    <xf numFmtId="49" fontId="5" fillId="0" borderId="0" xfId="0" applyNumberFormat="1" applyFont="1" applyAlignment="1">
      <alignment vertical="center"/>
    </xf>
    <xf numFmtId="49" fontId="4" fillId="2" borderId="29"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67"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10" borderId="12" xfId="9" applyNumberFormat="1" applyFont="1" applyFill="1" applyBorder="1" applyAlignment="1" applyProtection="1">
      <alignment horizontal="center" vertical="center"/>
      <protection locked="0"/>
    </xf>
    <xf numFmtId="49" fontId="5" fillId="10" borderId="18" xfId="9" applyNumberFormat="1" applyFont="1" applyFill="1" applyBorder="1" applyAlignment="1" applyProtection="1">
      <alignment horizontal="center" vertical="center"/>
      <protection locked="0"/>
    </xf>
    <xf numFmtId="49" fontId="58" fillId="12" borderId="11" xfId="5" applyNumberFormat="1" applyFont="1" applyFill="1" applyBorder="1" applyAlignment="1">
      <alignment horizontal="center" vertical="center"/>
    </xf>
    <xf numFmtId="0" fontId="3" fillId="0" borderId="12" xfId="5" applyFont="1" applyBorder="1" applyAlignment="1">
      <alignment vertical="center"/>
    </xf>
    <xf numFmtId="0" fontId="3" fillId="0" borderId="78" xfId="5" applyFont="1" applyBorder="1" applyAlignment="1">
      <alignment vertical="center"/>
    </xf>
    <xf numFmtId="0" fontId="3" fillId="0" borderId="17" xfId="5" applyFont="1" applyBorder="1" applyAlignment="1">
      <alignment vertical="center"/>
    </xf>
    <xf numFmtId="0" fontId="3" fillId="0" borderId="18" xfId="5" applyFont="1" applyBorder="1" applyAlignment="1">
      <alignment vertical="center"/>
    </xf>
    <xf numFmtId="0" fontId="3" fillId="0" borderId="79" xfId="5" applyFont="1" applyBorder="1" applyAlignment="1">
      <alignment vertical="center"/>
    </xf>
    <xf numFmtId="0" fontId="59" fillId="11" borderId="80" xfId="5" applyFont="1" applyFill="1" applyBorder="1" applyAlignment="1" applyProtection="1">
      <alignment horizontal="center" vertical="center"/>
      <protection locked="0"/>
    </xf>
    <xf numFmtId="0" fontId="59" fillId="11" borderId="81" xfId="5" applyFont="1" applyFill="1" applyBorder="1" applyAlignment="1" applyProtection="1">
      <alignment horizontal="center" vertical="center"/>
      <protection locked="0"/>
    </xf>
    <xf numFmtId="0" fontId="5" fillId="0" borderId="12" xfId="5" applyFont="1" applyBorder="1" applyAlignment="1">
      <alignment horizontal="left" vertical="center"/>
    </xf>
    <xf numFmtId="0" fontId="5" fillId="0" borderId="18" xfId="5" applyFont="1" applyBorder="1" applyAlignment="1">
      <alignment horizontal="left" vertical="center"/>
    </xf>
    <xf numFmtId="49" fontId="4" fillId="0" borderId="6" xfId="1" applyNumberFormat="1" applyFont="1" applyBorder="1" applyAlignment="1" applyProtection="1">
      <alignment vertical="center" wrapText="1"/>
      <protection hidden="1"/>
    </xf>
    <xf numFmtId="0" fontId="41" fillId="0" borderId="7" xfId="0" applyFont="1" applyBorder="1" applyAlignment="1">
      <alignment vertical="center"/>
    </xf>
    <xf numFmtId="0" fontId="41" fillId="0" borderId="23" xfId="0" applyFont="1" applyBorder="1" applyAlignment="1">
      <alignment vertical="center"/>
    </xf>
    <xf numFmtId="0" fontId="41" fillId="0" borderId="4" xfId="0" applyFont="1" applyBorder="1" applyAlignment="1">
      <alignment vertical="center"/>
    </xf>
    <xf numFmtId="0" fontId="41" fillId="0" borderId="5" xfId="0" applyFont="1" applyBorder="1" applyAlignment="1">
      <alignment vertical="center"/>
    </xf>
    <xf numFmtId="0" fontId="41" fillId="0" borderId="22" xfId="0" applyFont="1" applyBorder="1" applyAlignment="1">
      <alignment vertical="center"/>
    </xf>
    <xf numFmtId="49" fontId="4" fillId="2" borderId="25" xfId="1" applyNumberFormat="1" applyFont="1" applyFill="1" applyBorder="1" applyAlignment="1">
      <alignment horizontal="center" vertical="center" wrapText="1"/>
    </xf>
    <xf numFmtId="49" fontId="4" fillId="2" borderId="7" xfId="1" applyNumberFormat="1" applyFont="1" applyFill="1" applyBorder="1" applyAlignment="1">
      <alignment horizontal="center" vertical="center"/>
    </xf>
    <xf numFmtId="49" fontId="4" fillId="2" borderId="8" xfId="1" applyNumberFormat="1" applyFont="1" applyFill="1" applyBorder="1" applyAlignment="1">
      <alignment horizontal="center" vertical="center"/>
    </xf>
    <xf numFmtId="49" fontId="4" fillId="2" borderId="15" xfId="1" applyNumberFormat="1" applyFont="1" applyFill="1" applyBorder="1" applyAlignment="1">
      <alignment horizontal="center" vertical="center" wrapText="1"/>
    </xf>
    <xf numFmtId="49" fontId="4" fillId="2" borderId="0" xfId="1" applyNumberFormat="1" applyFont="1" applyFill="1" applyAlignment="1">
      <alignment horizontal="center" vertical="center"/>
    </xf>
    <xf numFmtId="49" fontId="4" fillId="2" borderId="1" xfId="1" applyNumberFormat="1" applyFont="1" applyFill="1" applyBorder="1" applyAlignment="1">
      <alignment horizontal="center" vertical="center"/>
    </xf>
    <xf numFmtId="49" fontId="4" fillId="2" borderId="15" xfId="1" applyNumberFormat="1" applyFont="1" applyFill="1" applyBorder="1" applyAlignment="1">
      <alignment horizontal="center" vertical="center"/>
    </xf>
    <xf numFmtId="49" fontId="44" fillId="3" borderId="66" xfId="1" applyNumberFormat="1" applyFont="1" applyFill="1" applyBorder="1" applyAlignment="1" applyProtection="1">
      <alignment horizontal="center" vertical="center"/>
      <protection locked="0" hidden="1"/>
    </xf>
    <xf numFmtId="49" fontId="44" fillId="3" borderId="31" xfId="1" applyNumberFormat="1" applyFont="1" applyFill="1" applyBorder="1" applyAlignment="1" applyProtection="1">
      <alignment horizontal="center" vertical="center"/>
      <protection locked="0" hidden="1"/>
    </xf>
    <xf numFmtId="49" fontId="28" fillId="5" borderId="6" xfId="0" applyNumberFormat="1" applyFont="1" applyFill="1" applyBorder="1" applyAlignment="1" applyProtection="1">
      <alignment horizontal="center" vertical="center"/>
      <protection locked="0"/>
    </xf>
    <xf numFmtId="49" fontId="5" fillId="0" borderId="7"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0" borderId="67" xfId="1" applyNumberFormat="1" applyFont="1" applyBorder="1" applyAlignment="1">
      <alignment horizontal="left" vertical="center"/>
    </xf>
    <xf numFmtId="49" fontId="5" fillId="0" borderId="73" xfId="1" applyNumberFormat="1" applyFont="1" applyBorder="1" applyAlignment="1" applyProtection="1">
      <alignment horizontal="center" vertical="center"/>
      <protection locked="0"/>
    </xf>
    <xf numFmtId="49" fontId="5" fillId="3" borderId="69" xfId="1" applyNumberFormat="1" applyFont="1" applyFill="1" applyBorder="1" applyAlignment="1" applyProtection="1">
      <alignment horizontal="left" vertical="center"/>
      <protection locked="0"/>
    </xf>
    <xf numFmtId="49" fontId="5" fillId="3" borderId="70" xfId="1" applyNumberFormat="1" applyFont="1" applyFill="1" applyBorder="1" applyAlignment="1" applyProtection="1">
      <alignment horizontal="left" vertical="center"/>
      <protection locked="0"/>
    </xf>
    <xf numFmtId="49" fontId="5" fillId="3" borderId="71" xfId="1" applyNumberFormat="1" applyFont="1" applyFill="1" applyBorder="1" applyAlignment="1" applyProtection="1">
      <alignment horizontal="left" vertical="center"/>
      <protection locked="0"/>
    </xf>
    <xf numFmtId="49" fontId="5" fillId="3" borderId="66" xfId="1" applyNumberFormat="1" applyFont="1" applyFill="1" applyBorder="1" applyAlignment="1" applyProtection="1">
      <alignment horizontal="left" vertical="center"/>
      <protection locked="0"/>
    </xf>
    <xf numFmtId="49" fontId="5" fillId="3" borderId="67" xfId="1" applyNumberFormat="1" applyFont="1" applyFill="1" applyBorder="1" applyAlignment="1" applyProtection="1">
      <alignment horizontal="left" vertical="center"/>
      <protection locked="0"/>
    </xf>
    <xf numFmtId="49" fontId="5" fillId="3" borderId="68" xfId="1" applyNumberFormat="1" applyFont="1" applyFill="1" applyBorder="1" applyAlignment="1" applyProtection="1">
      <alignment horizontal="left" vertical="center"/>
      <protection locked="0"/>
    </xf>
    <xf numFmtId="49" fontId="5" fillId="9" borderId="25" xfId="0" applyNumberFormat="1" applyFont="1" applyFill="1" applyBorder="1" applyAlignment="1">
      <alignment horizontal="center" vertical="center" wrapText="1"/>
    </xf>
    <xf numFmtId="49" fontId="5" fillId="9" borderId="7" xfId="0" applyNumberFormat="1" applyFont="1" applyFill="1" applyBorder="1" applyAlignment="1">
      <alignment horizontal="center" vertical="center" wrapText="1"/>
    </xf>
    <xf numFmtId="49" fontId="5" fillId="9" borderId="8" xfId="0" applyNumberFormat="1" applyFont="1" applyFill="1" applyBorder="1" applyAlignment="1">
      <alignment horizontal="center" vertical="center" wrapText="1"/>
    </xf>
    <xf numFmtId="49" fontId="5" fillId="9" borderId="17" xfId="0" applyNumberFormat="1" applyFont="1" applyFill="1" applyBorder="1" applyAlignment="1">
      <alignment horizontal="center" vertical="center" wrapText="1"/>
    </xf>
    <xf numFmtId="49" fontId="5" fillId="9" borderId="18" xfId="0" applyNumberFormat="1" applyFont="1" applyFill="1" applyBorder="1" applyAlignment="1">
      <alignment horizontal="center" vertical="center" wrapText="1"/>
    </xf>
    <xf numFmtId="49" fontId="5" fillId="9" borderId="19" xfId="0" applyNumberFormat="1" applyFont="1" applyFill="1" applyBorder="1" applyAlignment="1">
      <alignment horizontal="center" vertical="center" wrapText="1"/>
    </xf>
    <xf numFmtId="49" fontId="5" fillId="9" borderId="25" xfId="0" applyNumberFormat="1" applyFont="1" applyFill="1" applyBorder="1" applyAlignment="1">
      <alignment horizontal="center" vertical="center"/>
    </xf>
    <xf numFmtId="49" fontId="5" fillId="9" borderId="7" xfId="0" applyNumberFormat="1" applyFont="1" applyFill="1" applyBorder="1" applyAlignment="1">
      <alignment horizontal="center" vertical="center"/>
    </xf>
    <xf numFmtId="49" fontId="5" fillId="9" borderId="8" xfId="0" applyNumberFormat="1" applyFont="1" applyFill="1" applyBorder="1" applyAlignment="1">
      <alignment horizontal="center" vertical="center"/>
    </xf>
    <xf numFmtId="49" fontId="5" fillId="9" borderId="15" xfId="0" applyNumberFormat="1" applyFont="1" applyFill="1" applyBorder="1" applyAlignment="1">
      <alignment horizontal="center" vertical="center"/>
    </xf>
    <xf numFmtId="49" fontId="5" fillId="9" borderId="0" xfId="0" applyNumberFormat="1" applyFont="1" applyFill="1" applyAlignment="1">
      <alignment horizontal="center" vertical="center"/>
    </xf>
    <xf numFmtId="49" fontId="5" fillId="9" borderId="1" xfId="0" applyNumberFormat="1" applyFont="1" applyFill="1" applyBorder="1" applyAlignment="1">
      <alignment horizontal="center" vertical="center"/>
    </xf>
    <xf numFmtId="49" fontId="5" fillId="9" borderId="28" xfId="0" applyNumberFormat="1" applyFont="1" applyFill="1" applyBorder="1" applyAlignment="1">
      <alignment horizontal="center" vertical="center"/>
    </xf>
    <xf numFmtId="49" fontId="5" fillId="9" borderId="5" xfId="0" applyNumberFormat="1" applyFont="1" applyFill="1" applyBorder="1" applyAlignment="1">
      <alignment horizontal="center" vertical="center"/>
    </xf>
    <xf numFmtId="49" fontId="5" fillId="9" borderId="9" xfId="0" applyNumberFormat="1" applyFont="1" applyFill="1" applyBorder="1" applyAlignment="1">
      <alignment horizontal="center" vertical="center"/>
    </xf>
    <xf numFmtId="49" fontId="28" fillId="5" borderId="21" xfId="0" applyNumberFormat="1" applyFont="1" applyFill="1" applyBorder="1" applyAlignment="1" applyProtection="1">
      <alignment horizontal="center" vertical="center"/>
      <protection locked="0"/>
    </xf>
    <xf numFmtId="49" fontId="5" fillId="9" borderId="4" xfId="1" applyNumberFormat="1" applyFont="1" applyFill="1" applyBorder="1" applyAlignment="1">
      <alignment horizontal="center" vertical="center"/>
    </xf>
    <xf numFmtId="49" fontId="5" fillId="9" borderId="5" xfId="1" applyNumberFormat="1" applyFont="1" applyFill="1" applyBorder="1" applyAlignment="1">
      <alignment horizontal="center" vertical="center"/>
    </xf>
    <xf numFmtId="49" fontId="5" fillId="9" borderId="9" xfId="1" applyNumberFormat="1" applyFont="1" applyFill="1" applyBorder="1" applyAlignment="1">
      <alignment horizontal="center" vertical="center"/>
    </xf>
    <xf numFmtId="49" fontId="5" fillId="9" borderId="6" xfId="1" applyNumberFormat="1" applyFont="1" applyFill="1" applyBorder="1" applyAlignment="1">
      <alignment horizontal="center" vertical="center"/>
    </xf>
    <xf numFmtId="49" fontId="5" fillId="9" borderId="7" xfId="1" applyNumberFormat="1" applyFont="1" applyFill="1" applyBorder="1" applyAlignment="1">
      <alignment horizontal="center" vertical="center"/>
    </xf>
    <xf numFmtId="49" fontId="5" fillId="9" borderId="8" xfId="1" applyNumberFormat="1" applyFont="1" applyFill="1" applyBorder="1" applyAlignment="1">
      <alignment horizontal="center" vertical="center"/>
    </xf>
    <xf numFmtId="49" fontId="4" fillId="0" borderId="6" xfId="0" applyNumberFormat="1" applyFont="1" applyBorder="1" applyAlignment="1">
      <alignment vertical="center" wrapText="1"/>
    </xf>
    <xf numFmtId="49" fontId="4" fillId="0" borderId="7" xfId="0" applyNumberFormat="1" applyFont="1" applyBorder="1" applyAlignment="1">
      <alignment vertical="center" wrapText="1"/>
    </xf>
    <xf numFmtId="49" fontId="4" fillId="0" borderId="23" xfId="0" applyNumberFormat="1" applyFont="1" applyBorder="1" applyAlignment="1">
      <alignment vertical="center" wrapText="1"/>
    </xf>
    <xf numFmtId="49" fontId="4" fillId="0" borderId="31" xfId="0" applyNumberFormat="1" applyFont="1" applyBorder="1" applyAlignment="1">
      <alignment vertical="center" wrapText="1"/>
    </xf>
    <xf numFmtId="49" fontId="4" fillId="0" borderId="0" xfId="0" applyNumberFormat="1" applyFont="1" applyAlignment="1">
      <alignment vertical="center" wrapText="1"/>
    </xf>
    <xf numFmtId="49" fontId="4" fillId="0" borderId="16" xfId="0" applyNumberFormat="1" applyFont="1" applyBorder="1" applyAlignment="1">
      <alignment vertical="center" wrapText="1"/>
    </xf>
    <xf numFmtId="49" fontId="4" fillId="0" borderId="4" xfId="0" applyNumberFormat="1" applyFont="1" applyBorder="1" applyAlignment="1">
      <alignment vertical="center" wrapText="1"/>
    </xf>
    <xf numFmtId="49" fontId="4" fillId="0" borderId="5" xfId="0" applyNumberFormat="1" applyFont="1" applyBorder="1" applyAlignment="1">
      <alignment vertical="center" wrapText="1"/>
    </xf>
    <xf numFmtId="49" fontId="4" fillId="0" borderId="22" xfId="0" applyNumberFormat="1" applyFont="1" applyBorder="1" applyAlignment="1">
      <alignment vertical="center" wrapText="1"/>
    </xf>
    <xf numFmtId="49" fontId="5" fillId="0" borderId="3" xfId="1" applyNumberFormat="1" applyFont="1" applyBorder="1" applyAlignment="1" applyProtection="1">
      <alignment horizontal="center" vertical="center"/>
      <protection locked="0"/>
    </xf>
    <xf numFmtId="49" fontId="13" fillId="0" borderId="0" xfId="0" applyNumberFormat="1" applyFont="1" applyAlignment="1">
      <alignment horizontal="center" vertical="center"/>
    </xf>
    <xf numFmtId="49" fontId="5" fillId="2" borderId="1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5" fillId="2" borderId="13" xfId="0" applyNumberFormat="1" applyFont="1" applyFill="1" applyBorder="1" applyAlignment="1">
      <alignment horizontal="center" vertical="center"/>
    </xf>
    <xf numFmtId="49" fontId="5" fillId="2" borderId="17" xfId="0" applyNumberFormat="1" applyFont="1" applyFill="1" applyBorder="1" applyAlignment="1">
      <alignment horizontal="center" vertical="center"/>
    </xf>
    <xf numFmtId="49" fontId="5" fillId="2" borderId="18" xfId="0" applyNumberFormat="1" applyFont="1" applyFill="1" applyBorder="1" applyAlignment="1">
      <alignment horizontal="center" vertical="center"/>
    </xf>
    <xf numFmtId="49" fontId="5" fillId="2" borderId="19" xfId="0" applyNumberFormat="1" applyFont="1" applyFill="1" applyBorder="1" applyAlignment="1">
      <alignment horizontal="center" vertical="center"/>
    </xf>
    <xf numFmtId="49" fontId="5" fillId="0" borderId="12" xfId="1" applyNumberFormat="1" applyFont="1" applyBorder="1" applyAlignment="1">
      <alignment horizontal="center" vertical="center"/>
    </xf>
    <xf numFmtId="49" fontId="5" fillId="0" borderId="18" xfId="1" applyNumberFormat="1" applyFont="1" applyBorder="1" applyAlignment="1">
      <alignment horizontal="center" vertical="center"/>
    </xf>
    <xf numFmtId="49" fontId="5" fillId="3" borderId="21" xfId="1" applyNumberFormat="1" applyFont="1" applyFill="1" applyBorder="1" applyAlignment="1" applyProtection="1">
      <alignment horizontal="center" vertical="center"/>
      <protection locked="0"/>
    </xf>
    <xf numFmtId="49" fontId="5" fillId="3" borderId="12" xfId="1" applyNumberFormat="1" applyFont="1" applyFill="1" applyBorder="1" applyAlignment="1" applyProtection="1">
      <alignment horizontal="center" vertical="center"/>
      <protection locked="0"/>
    </xf>
    <xf numFmtId="49" fontId="5" fillId="3" borderId="24" xfId="1" applyNumberFormat="1" applyFont="1" applyFill="1" applyBorder="1" applyAlignment="1" applyProtection="1">
      <alignment horizontal="center" vertical="center"/>
      <protection locked="0"/>
    </xf>
    <xf numFmtId="49" fontId="5" fillId="3" borderId="18" xfId="1" applyNumberFormat="1" applyFont="1" applyFill="1" applyBorder="1" applyAlignment="1" applyProtection="1">
      <alignment horizontal="center" vertical="center"/>
      <protection locked="0"/>
    </xf>
    <xf numFmtId="49" fontId="5" fillId="0" borderId="14" xfId="1" applyNumberFormat="1" applyFont="1" applyBorder="1" applyAlignment="1">
      <alignment horizontal="center" vertical="center"/>
    </xf>
    <xf numFmtId="49" fontId="5" fillId="0" borderId="20" xfId="1" applyNumberFormat="1" applyFont="1" applyBorder="1" applyAlignment="1">
      <alignment horizontal="center" vertical="center"/>
    </xf>
    <xf numFmtId="49" fontId="5" fillId="3" borderId="58" xfId="0" applyNumberFormat="1" applyFont="1" applyFill="1" applyBorder="1" applyAlignment="1" applyProtection="1">
      <alignment horizontal="left" vertical="center"/>
      <protection locked="0"/>
    </xf>
    <xf numFmtId="49" fontId="5" fillId="3" borderId="49" xfId="0" applyNumberFormat="1" applyFont="1" applyFill="1" applyBorder="1" applyAlignment="1" applyProtection="1">
      <alignment horizontal="left" vertical="center"/>
      <protection locked="0"/>
    </xf>
    <xf numFmtId="49" fontId="5" fillId="3" borderId="50" xfId="0" applyNumberFormat="1" applyFont="1" applyFill="1" applyBorder="1" applyAlignment="1" applyProtection="1">
      <alignment horizontal="left" vertical="center"/>
      <protection locked="0"/>
    </xf>
    <xf numFmtId="0" fontId="48" fillId="9" borderId="46" xfId="0" applyFont="1" applyFill="1" applyBorder="1" applyAlignment="1">
      <alignment horizontal="center" vertical="center" wrapText="1"/>
    </xf>
    <xf numFmtId="0" fontId="48" fillId="9" borderId="47" xfId="0" applyFont="1" applyFill="1" applyBorder="1" applyAlignment="1">
      <alignment horizontal="center" vertical="center" wrapText="1"/>
    </xf>
    <xf numFmtId="0" fontId="48" fillId="9" borderId="48" xfId="0" applyFont="1" applyFill="1" applyBorder="1" applyAlignment="1">
      <alignment horizontal="center" vertical="center" wrapText="1"/>
    </xf>
    <xf numFmtId="0" fontId="48" fillId="9" borderId="51" xfId="0" applyFont="1" applyFill="1" applyBorder="1" applyAlignment="1">
      <alignment horizontal="center" vertical="center" wrapText="1"/>
    </xf>
    <xf numFmtId="0" fontId="48" fillId="9" borderId="52" xfId="0" applyFont="1" applyFill="1" applyBorder="1" applyAlignment="1">
      <alignment horizontal="center" vertical="center" wrapText="1"/>
    </xf>
    <xf numFmtId="0" fontId="48" fillId="9" borderId="53" xfId="0" applyFont="1" applyFill="1" applyBorder="1" applyAlignment="1">
      <alignment horizontal="center" vertical="center" wrapText="1"/>
    </xf>
    <xf numFmtId="0" fontId="48" fillId="9" borderId="11" xfId="0" applyFont="1" applyFill="1" applyBorder="1" applyAlignment="1">
      <alignment horizontal="center" vertical="center" wrapText="1"/>
    </xf>
    <xf numFmtId="0" fontId="48" fillId="9" borderId="12" xfId="0" applyFont="1" applyFill="1" applyBorder="1" applyAlignment="1">
      <alignment horizontal="center" vertical="center" wrapText="1"/>
    </xf>
    <xf numFmtId="0" fontId="48" fillId="9" borderId="13" xfId="0" applyFont="1" applyFill="1" applyBorder="1" applyAlignment="1">
      <alignment horizontal="center" vertical="center" wrapText="1"/>
    </xf>
    <xf numFmtId="0" fontId="48" fillId="9" borderId="17" xfId="0" applyFont="1" applyFill="1" applyBorder="1" applyAlignment="1">
      <alignment horizontal="center" vertical="center" wrapText="1"/>
    </xf>
    <xf numFmtId="0" fontId="48" fillId="9" borderId="18" xfId="0" applyFont="1" applyFill="1" applyBorder="1" applyAlignment="1">
      <alignment horizontal="center" vertical="center" wrapText="1"/>
    </xf>
    <xf numFmtId="0" fontId="48" fillId="9" borderId="19" xfId="0" applyFont="1" applyFill="1" applyBorder="1" applyAlignment="1">
      <alignment horizontal="center" vertical="center" wrapText="1"/>
    </xf>
    <xf numFmtId="49" fontId="5" fillId="9" borderId="11" xfId="0" applyNumberFormat="1" applyFont="1" applyFill="1" applyBorder="1" applyAlignment="1">
      <alignment horizontal="center" vertical="center"/>
    </xf>
    <xf numFmtId="49" fontId="5" fillId="9" borderId="12" xfId="0" applyNumberFormat="1" applyFont="1" applyFill="1" applyBorder="1" applyAlignment="1">
      <alignment horizontal="center" vertical="center"/>
    </xf>
    <xf numFmtId="49" fontId="5" fillId="9" borderId="13" xfId="0" applyNumberFormat="1" applyFont="1" applyFill="1" applyBorder="1" applyAlignment="1">
      <alignment horizontal="center" vertical="center"/>
    </xf>
    <xf numFmtId="49" fontId="5" fillId="9" borderId="33" xfId="1" applyNumberFormat="1" applyFont="1" applyFill="1" applyBorder="1" applyAlignment="1">
      <alignment horizontal="center" vertical="center"/>
    </xf>
    <xf numFmtId="49" fontId="5" fillId="9" borderId="26" xfId="1" applyNumberFormat="1" applyFont="1" applyFill="1" applyBorder="1" applyAlignment="1">
      <alignment horizontal="center" vertical="center"/>
    </xf>
    <xf numFmtId="49" fontId="5" fillId="9" borderId="27" xfId="1" applyNumberFormat="1" applyFont="1" applyFill="1" applyBorder="1" applyAlignment="1">
      <alignment horizontal="center" vertical="center"/>
    </xf>
    <xf numFmtId="176" fontId="5" fillId="3" borderId="12" xfId="1" applyNumberFormat="1" applyFont="1" applyFill="1" applyBorder="1" applyAlignment="1" applyProtection="1">
      <alignment horizontal="left" vertical="center"/>
      <protection locked="0"/>
    </xf>
    <xf numFmtId="176" fontId="5" fillId="3" borderId="13" xfId="1" applyNumberFormat="1" applyFont="1" applyFill="1" applyBorder="1" applyAlignment="1" applyProtection="1">
      <alignment horizontal="left" vertical="center"/>
      <protection locked="0"/>
    </xf>
    <xf numFmtId="49" fontId="5" fillId="9" borderId="21" xfId="1" applyNumberFormat="1" applyFont="1" applyFill="1" applyBorder="1" applyAlignment="1">
      <alignment horizontal="center" vertical="center"/>
    </xf>
    <xf numFmtId="49" fontId="5" fillId="9" borderId="12" xfId="1" applyNumberFormat="1" applyFont="1" applyFill="1" applyBorder="1" applyAlignment="1">
      <alignment horizontal="center" vertical="center"/>
    </xf>
    <xf numFmtId="49" fontId="5" fillId="9" borderId="13" xfId="1" applyNumberFormat="1" applyFont="1" applyFill="1" applyBorder="1" applyAlignment="1">
      <alignment horizontal="center" vertical="center"/>
    </xf>
    <xf numFmtId="49" fontId="4" fillId="9" borderId="4" xfId="1" applyNumberFormat="1" applyFont="1" applyFill="1" applyBorder="1" applyAlignment="1">
      <alignment horizontal="center" vertical="center"/>
    </xf>
    <xf numFmtId="49" fontId="4" fillId="9" borderId="5" xfId="1" applyNumberFormat="1" applyFont="1" applyFill="1" applyBorder="1" applyAlignment="1">
      <alignment horizontal="center" vertical="center"/>
    </xf>
    <xf numFmtId="49" fontId="4" fillId="9" borderId="9" xfId="1" applyNumberFormat="1" applyFont="1" applyFill="1" applyBorder="1" applyAlignment="1">
      <alignment horizontal="center" vertical="center"/>
    </xf>
    <xf numFmtId="49" fontId="5" fillId="9" borderId="29" xfId="0" applyNumberFormat="1" applyFont="1" applyFill="1" applyBorder="1" applyAlignment="1">
      <alignment horizontal="center" vertical="center"/>
    </xf>
    <xf numFmtId="49" fontId="5" fillId="9" borderId="3" xfId="0" applyNumberFormat="1" applyFont="1" applyFill="1" applyBorder="1" applyAlignment="1">
      <alignment horizontal="center" vertical="center"/>
    </xf>
    <xf numFmtId="49" fontId="5" fillId="9" borderId="10" xfId="0" applyNumberFormat="1" applyFont="1" applyFill="1" applyBorder="1" applyAlignment="1">
      <alignment horizontal="center" vertical="center"/>
    </xf>
    <xf numFmtId="49" fontId="5" fillId="3" borderId="59" xfId="0" applyNumberFormat="1" applyFont="1" applyFill="1" applyBorder="1" applyAlignment="1" applyProtection="1">
      <alignment horizontal="left" vertical="center"/>
      <protection locked="0"/>
    </xf>
    <xf numFmtId="49" fontId="5" fillId="3" borderId="56" xfId="0" applyNumberFormat="1" applyFont="1" applyFill="1" applyBorder="1" applyAlignment="1" applyProtection="1">
      <alignment horizontal="left" vertical="center"/>
      <protection locked="0"/>
    </xf>
    <xf numFmtId="49" fontId="5" fillId="3" borderId="57" xfId="0" applyNumberFormat="1" applyFont="1" applyFill="1" applyBorder="1" applyAlignment="1" applyProtection="1">
      <alignment horizontal="left" vertical="center"/>
      <protection locked="0"/>
    </xf>
    <xf numFmtId="49" fontId="5" fillId="3" borderId="60" xfId="0" applyNumberFormat="1" applyFont="1" applyFill="1" applyBorder="1" applyAlignment="1" applyProtection="1">
      <alignment horizontal="left" vertical="center"/>
      <protection locked="0"/>
    </xf>
    <xf numFmtId="49" fontId="5" fillId="3" borderId="61" xfId="0" applyNumberFormat="1" applyFont="1" applyFill="1" applyBorder="1" applyAlignment="1" applyProtection="1">
      <alignment horizontal="left" vertical="center"/>
      <protection locked="0"/>
    </xf>
    <xf numFmtId="49" fontId="5" fillId="3" borderId="62" xfId="0" applyNumberFormat="1" applyFont="1" applyFill="1" applyBorder="1" applyAlignment="1" applyProtection="1">
      <alignment horizontal="left" vertical="center"/>
      <protection locked="0"/>
    </xf>
    <xf numFmtId="176" fontId="5" fillId="3" borderId="21" xfId="1" applyNumberFormat="1" applyFont="1" applyFill="1" applyBorder="1" applyAlignment="1" applyProtection="1">
      <alignment horizontal="left" vertical="center"/>
      <protection locked="0"/>
    </xf>
    <xf numFmtId="176" fontId="5" fillId="3" borderId="14" xfId="1" applyNumberFormat="1" applyFont="1" applyFill="1" applyBorder="1" applyAlignment="1" applyProtection="1">
      <alignment horizontal="left" vertical="center"/>
      <protection locked="0"/>
    </xf>
    <xf numFmtId="49" fontId="42" fillId="0" borderId="6" xfId="2" applyNumberFormat="1" applyFont="1" applyBorder="1" applyAlignment="1" applyProtection="1">
      <alignment horizontal="center" vertical="center"/>
      <protection locked="0" hidden="1"/>
    </xf>
    <xf numFmtId="0" fontId="41" fillId="0" borderId="7" xfId="0" applyFont="1" applyBorder="1" applyAlignment="1" applyProtection="1">
      <alignment horizontal="center" vertical="center"/>
      <protection locked="0"/>
    </xf>
    <xf numFmtId="0" fontId="41" fillId="0" borderId="8" xfId="0" applyFont="1" applyBorder="1" applyAlignment="1" applyProtection="1">
      <alignment horizontal="center" vertical="center"/>
      <protection locked="0"/>
    </xf>
    <xf numFmtId="0" fontId="41" fillId="0" borderId="4" xfId="0" applyFont="1" applyBorder="1" applyAlignment="1" applyProtection="1">
      <alignment horizontal="center" vertical="center"/>
      <protection locked="0"/>
    </xf>
    <xf numFmtId="0" fontId="41" fillId="0" borderId="5" xfId="0" applyFont="1" applyBorder="1" applyAlignment="1" applyProtection="1">
      <alignment horizontal="center" vertical="center"/>
      <protection locked="0"/>
    </xf>
    <xf numFmtId="0" fontId="41" fillId="0" borderId="9" xfId="0" applyFont="1" applyBorder="1" applyAlignment="1" applyProtection="1">
      <alignment horizontal="center" vertical="center"/>
      <protection locked="0"/>
    </xf>
    <xf numFmtId="49" fontId="5" fillId="0" borderId="12" xfId="9" applyNumberFormat="1" applyFont="1" applyBorder="1" applyAlignment="1">
      <alignment horizontal="center" vertical="center"/>
    </xf>
    <xf numFmtId="49" fontId="5" fillId="0" borderId="18" xfId="9" applyNumberFormat="1" applyFont="1" applyBorder="1" applyAlignment="1">
      <alignment horizontal="center" vertical="center"/>
    </xf>
    <xf numFmtId="49" fontId="4" fillId="2" borderId="7" xfId="1" applyNumberFormat="1" applyFont="1" applyFill="1" applyBorder="1" applyAlignment="1">
      <alignment horizontal="center" vertical="center" wrapText="1"/>
    </xf>
    <xf numFmtId="49" fontId="4" fillId="2" borderId="8" xfId="1" applyNumberFormat="1" applyFont="1" applyFill="1" applyBorder="1" applyAlignment="1">
      <alignment horizontal="center" vertical="center" wrapText="1"/>
    </xf>
    <xf numFmtId="49" fontId="4" fillId="2" borderId="28" xfId="1" applyNumberFormat="1" applyFont="1" applyFill="1" applyBorder="1" applyAlignment="1">
      <alignment horizontal="center" vertical="center" wrapText="1"/>
    </xf>
    <xf numFmtId="49" fontId="4" fillId="2" borderId="5" xfId="1" applyNumberFormat="1" applyFont="1" applyFill="1" applyBorder="1" applyAlignment="1">
      <alignment horizontal="center" vertical="center" wrapText="1"/>
    </xf>
    <xf numFmtId="49" fontId="4" fillId="2" borderId="9" xfId="1" applyNumberFormat="1" applyFont="1" applyFill="1" applyBorder="1" applyAlignment="1">
      <alignment horizontal="center" vertical="center" wrapText="1"/>
    </xf>
    <xf numFmtId="49" fontId="3" fillId="0" borderId="24" xfId="1" applyNumberFormat="1" applyFont="1" applyBorder="1" applyAlignment="1">
      <alignment horizontal="right" vertical="center"/>
    </xf>
    <xf numFmtId="49" fontId="3" fillId="0" borderId="18" xfId="1" applyNumberFormat="1" applyFont="1" applyBorder="1" applyAlignment="1">
      <alignment horizontal="right" vertical="center"/>
    </xf>
    <xf numFmtId="49" fontId="3" fillId="0" borderId="18" xfId="1" applyNumberFormat="1" applyFont="1" applyBorder="1" applyAlignment="1" applyProtection="1">
      <alignment horizontal="center" vertical="center" shrinkToFit="1"/>
      <protection locked="0"/>
    </xf>
    <xf numFmtId="49" fontId="5" fillId="2" borderId="25"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10" borderId="11" xfId="9" applyNumberFormat="1" applyFont="1" applyFill="1" applyBorder="1" applyAlignment="1" applyProtection="1">
      <alignment horizontal="center" vertical="center"/>
      <protection locked="0"/>
    </xf>
    <xf numFmtId="49" fontId="5" fillId="10" borderId="17" xfId="9" applyNumberFormat="1" applyFont="1" applyFill="1" applyBorder="1" applyAlignment="1" applyProtection="1">
      <alignment horizontal="center" vertical="center"/>
      <protection locked="0"/>
    </xf>
    <xf numFmtId="49" fontId="4" fillId="2" borderId="0" xfId="1" applyNumberFormat="1" applyFont="1" applyFill="1" applyAlignment="1">
      <alignment horizontal="center" vertical="center" wrapText="1"/>
    </xf>
    <xf numFmtId="49" fontId="4" fillId="2" borderId="1" xfId="1" applyNumberFormat="1" applyFont="1" applyFill="1" applyBorder="1" applyAlignment="1">
      <alignment horizontal="center" vertical="center" wrapText="1"/>
    </xf>
    <xf numFmtId="49" fontId="44" fillId="3" borderId="6" xfId="1" applyNumberFormat="1" applyFont="1" applyFill="1" applyBorder="1" applyAlignment="1" applyProtection="1">
      <alignment horizontal="center" vertical="center"/>
      <protection locked="0" hidden="1"/>
    </xf>
    <xf numFmtId="49" fontId="5" fillId="0" borderId="66" xfId="1" applyNumberFormat="1" applyFont="1" applyBorder="1" applyAlignment="1">
      <alignment horizontal="center" vertical="center"/>
    </xf>
    <xf numFmtId="49" fontId="5" fillId="0" borderId="67" xfId="1" applyNumberFormat="1" applyFont="1" applyBorder="1" applyAlignment="1">
      <alignment horizontal="center" vertical="center"/>
    </xf>
    <xf numFmtId="49" fontId="5" fillId="0" borderId="0" xfId="0" applyNumberFormat="1" applyFont="1" applyAlignment="1">
      <alignment horizontal="center" vertical="center"/>
    </xf>
    <xf numFmtId="49" fontId="5" fillId="5" borderId="12" xfId="0" applyNumberFormat="1" applyFont="1" applyFill="1" applyBorder="1" applyAlignment="1" applyProtection="1">
      <alignment horizontal="center" vertical="center"/>
      <protection locked="0"/>
    </xf>
    <xf numFmtId="49" fontId="5" fillId="0" borderId="12" xfId="0" applyNumberFormat="1" applyFont="1" applyBorder="1" applyAlignment="1">
      <alignment horizontal="center" vertical="center"/>
    </xf>
    <xf numFmtId="49" fontId="5" fillId="0" borderId="18" xfId="0" applyNumberFormat="1" applyFont="1" applyBorder="1" applyAlignment="1">
      <alignment horizontal="center" vertical="center"/>
    </xf>
    <xf numFmtId="49" fontId="5" fillId="5" borderId="18" xfId="0" applyNumberFormat="1" applyFont="1" applyFill="1" applyBorder="1" applyAlignment="1" applyProtection="1">
      <alignment horizontal="center" vertical="center"/>
      <protection locked="0"/>
    </xf>
    <xf numFmtId="0" fontId="17" fillId="0" borderId="34" xfId="0" applyFont="1" applyBorder="1" applyAlignment="1">
      <alignment horizontal="center" vertical="center" textRotation="255"/>
    </xf>
    <xf numFmtId="0" fontId="17" fillId="0" borderId="43" xfId="0" applyFont="1" applyBorder="1" applyAlignment="1">
      <alignment horizontal="center" vertical="center" textRotation="255"/>
    </xf>
    <xf numFmtId="0" fontId="17" fillId="0" borderId="32" xfId="0" applyFont="1" applyBorder="1" applyAlignment="1">
      <alignment horizontal="center" vertical="center" textRotation="255"/>
    </xf>
    <xf numFmtId="49" fontId="4" fillId="2" borderId="11" xfId="1" applyNumberFormat="1" applyFont="1" applyFill="1" applyBorder="1" applyAlignment="1">
      <alignment horizontal="center" vertical="center" wrapText="1"/>
    </xf>
    <xf numFmtId="49" fontId="4" fillId="2" borderId="12" xfId="1" applyNumberFormat="1" applyFont="1" applyFill="1" applyBorder="1" applyAlignment="1">
      <alignment horizontal="center" vertical="center"/>
    </xf>
    <xf numFmtId="49" fontId="4" fillId="2" borderId="13" xfId="1" applyNumberFormat="1" applyFont="1" applyFill="1" applyBorder="1" applyAlignment="1">
      <alignment horizontal="center" vertical="center"/>
    </xf>
    <xf numFmtId="49" fontId="4" fillId="2" borderId="17" xfId="1" applyNumberFormat="1" applyFont="1" applyFill="1" applyBorder="1" applyAlignment="1">
      <alignment horizontal="center" vertical="center" wrapText="1"/>
    </xf>
    <xf numFmtId="49" fontId="4" fillId="2" borderId="18" xfId="1" applyNumberFormat="1" applyFont="1" applyFill="1" applyBorder="1" applyAlignment="1">
      <alignment horizontal="center" vertical="center"/>
    </xf>
    <xf numFmtId="49" fontId="4" fillId="2" borderId="19" xfId="1" applyNumberFormat="1" applyFont="1" applyFill="1" applyBorder="1" applyAlignment="1">
      <alignment horizontal="center" vertical="center"/>
    </xf>
    <xf numFmtId="49" fontId="11" fillId="3" borderId="21" xfId="0" applyNumberFormat="1" applyFont="1" applyFill="1" applyBorder="1" applyAlignment="1">
      <alignment horizontal="center" vertical="center"/>
    </xf>
    <xf numFmtId="49" fontId="11" fillId="3" borderId="12"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11" fillId="3" borderId="18" xfId="0" applyNumberFormat="1" applyFont="1" applyFill="1" applyBorder="1" applyAlignment="1">
      <alignment horizontal="center" vertical="center"/>
    </xf>
    <xf numFmtId="49" fontId="11" fillId="3" borderId="12" xfId="0" applyNumberFormat="1" applyFont="1" applyFill="1" applyBorder="1" applyAlignment="1" applyProtection="1">
      <alignment horizontal="left" vertical="center"/>
      <protection locked="0"/>
    </xf>
    <xf numFmtId="49" fontId="11" fillId="3" borderId="14" xfId="0" applyNumberFormat="1" applyFont="1" applyFill="1" applyBorder="1" applyAlignment="1" applyProtection="1">
      <alignment horizontal="left" vertical="center"/>
      <protection locked="0"/>
    </xf>
    <xf numFmtId="49" fontId="11" fillId="3" borderId="18" xfId="0" applyNumberFormat="1" applyFont="1" applyFill="1" applyBorder="1" applyAlignment="1" applyProtection="1">
      <alignment horizontal="left" vertical="center"/>
      <protection locked="0"/>
    </xf>
    <xf numFmtId="49" fontId="11" fillId="3" borderId="20" xfId="0" applyNumberFormat="1" applyFont="1" applyFill="1" applyBorder="1" applyAlignment="1" applyProtection="1">
      <alignment horizontal="left" vertical="center"/>
      <protection locked="0"/>
    </xf>
    <xf numFmtId="49" fontId="4" fillId="8" borderId="25" xfId="1" applyNumberFormat="1" applyFont="1" applyFill="1" applyBorder="1" applyAlignment="1">
      <alignment horizontal="center" vertical="center" wrapText="1"/>
    </xf>
    <xf numFmtId="49" fontId="4" fillId="8" borderId="7" xfId="1" applyNumberFormat="1" applyFont="1" applyFill="1" applyBorder="1" applyAlignment="1">
      <alignment horizontal="center" vertical="center" wrapText="1"/>
    </xf>
    <xf numFmtId="49" fontId="4" fillId="8" borderId="8" xfId="1" applyNumberFormat="1" applyFont="1" applyFill="1" applyBorder="1" applyAlignment="1">
      <alignment horizontal="center" vertical="center" wrapText="1"/>
    </xf>
    <xf numFmtId="49" fontId="4" fillId="8" borderId="15" xfId="1" applyNumberFormat="1" applyFont="1" applyFill="1" applyBorder="1" applyAlignment="1">
      <alignment horizontal="center" vertical="center" wrapText="1"/>
    </xf>
    <xf numFmtId="49" fontId="4" fillId="8" borderId="0" xfId="1" applyNumberFormat="1" applyFont="1" applyFill="1" applyAlignment="1">
      <alignment horizontal="center" vertical="center" wrapText="1"/>
    </xf>
    <xf numFmtId="49" fontId="4" fillId="8" borderId="1" xfId="1" applyNumberFormat="1" applyFont="1" applyFill="1" applyBorder="1" applyAlignment="1">
      <alignment horizontal="center" vertical="center" wrapText="1"/>
    </xf>
    <xf numFmtId="49" fontId="4" fillId="8" borderId="28" xfId="1" applyNumberFormat="1" applyFont="1" applyFill="1" applyBorder="1" applyAlignment="1">
      <alignment horizontal="center" vertical="center" wrapText="1"/>
    </xf>
    <xf numFmtId="49" fontId="4" fillId="8" borderId="5" xfId="1" applyNumberFormat="1" applyFont="1" applyFill="1" applyBorder="1" applyAlignment="1">
      <alignment horizontal="center" vertical="center" wrapText="1"/>
    </xf>
    <xf numFmtId="49" fontId="4" fillId="8" borderId="9" xfId="1" applyNumberFormat="1" applyFont="1" applyFill="1" applyBorder="1" applyAlignment="1">
      <alignment horizontal="center" vertical="center" wrapText="1"/>
    </xf>
    <xf numFmtId="49" fontId="23" fillId="0" borderId="6" xfId="2" applyNumberFormat="1" applyBorder="1" applyAlignment="1" applyProtection="1">
      <alignment horizontal="center" vertical="center"/>
      <protection locked="0" hidden="1"/>
    </xf>
    <xf numFmtId="49" fontId="5" fillId="0" borderId="7" xfId="1" applyNumberFormat="1" applyFont="1" applyBorder="1" applyAlignment="1" applyProtection="1">
      <alignment horizontal="center" vertical="center"/>
      <protection locked="0" hidden="1"/>
    </xf>
    <xf numFmtId="49" fontId="5" fillId="0" borderId="23" xfId="1" applyNumberFormat="1" applyFont="1" applyBorder="1" applyAlignment="1" applyProtection="1">
      <alignment horizontal="center" vertical="center"/>
      <protection locked="0" hidden="1"/>
    </xf>
    <xf numFmtId="49" fontId="5" fillId="0" borderId="4" xfId="1" applyNumberFormat="1" applyFont="1" applyBorder="1" applyAlignment="1" applyProtection="1">
      <alignment horizontal="center" vertical="center"/>
      <protection locked="0" hidden="1"/>
    </xf>
    <xf numFmtId="49" fontId="5" fillId="0" borderId="5" xfId="1" applyNumberFormat="1" applyFont="1" applyBorder="1" applyAlignment="1" applyProtection="1">
      <alignment horizontal="center" vertical="center"/>
      <protection locked="0" hidden="1"/>
    </xf>
    <xf numFmtId="49" fontId="5" fillId="0" borderId="22" xfId="1" applyNumberFormat="1" applyFont="1" applyBorder="1" applyAlignment="1" applyProtection="1">
      <alignment horizontal="center" vertical="center"/>
      <protection locked="0" hidden="1"/>
    </xf>
    <xf numFmtId="176" fontId="5" fillId="0" borderId="5" xfId="1" applyNumberFormat="1" applyFont="1" applyBorder="1" applyAlignment="1">
      <alignment horizontal="center" vertical="center"/>
    </xf>
    <xf numFmtId="49" fontId="40" fillId="5" borderId="6" xfId="0" applyNumberFormat="1" applyFont="1" applyFill="1" applyBorder="1" applyAlignment="1" applyProtection="1">
      <alignment horizontal="center" vertical="center"/>
      <protection locked="0"/>
    </xf>
    <xf numFmtId="49" fontId="40" fillId="5" borderId="31" xfId="0" applyNumberFormat="1" applyFont="1" applyFill="1" applyBorder="1" applyAlignment="1" applyProtection="1">
      <alignment horizontal="center" vertical="center"/>
      <protection locked="0"/>
    </xf>
    <xf numFmtId="49" fontId="5" fillId="3" borderId="72" xfId="1" applyNumberFormat="1" applyFont="1" applyFill="1" applyBorder="1" applyAlignment="1" applyProtection="1">
      <alignment horizontal="left" vertical="center"/>
      <protection locked="0"/>
    </xf>
    <xf numFmtId="49" fontId="5" fillId="3" borderId="73" xfId="1" applyNumberFormat="1" applyFont="1" applyFill="1" applyBorder="1" applyAlignment="1" applyProtection="1">
      <alignment horizontal="left" vertical="center"/>
      <protection locked="0"/>
    </xf>
    <xf numFmtId="49" fontId="5" fillId="3" borderId="74" xfId="1" applyNumberFormat="1" applyFont="1" applyFill="1" applyBorder="1" applyAlignment="1" applyProtection="1">
      <alignment horizontal="left" vertical="center"/>
      <protection locked="0"/>
    </xf>
    <xf numFmtId="49" fontId="5" fillId="3" borderId="4" xfId="1" applyNumberFormat="1" applyFont="1" applyFill="1" applyBorder="1" applyAlignment="1" applyProtection="1">
      <alignment horizontal="left" vertical="center"/>
      <protection locked="0"/>
    </xf>
    <xf numFmtId="49" fontId="5" fillId="3" borderId="5" xfId="1" applyNumberFormat="1" applyFont="1" applyFill="1" applyBorder="1" applyAlignment="1" applyProtection="1">
      <alignment horizontal="left" vertical="center"/>
      <protection locked="0"/>
    </xf>
    <xf numFmtId="49" fontId="5" fillId="3" borderId="75" xfId="1" applyNumberFormat="1" applyFont="1" applyFill="1" applyBorder="1" applyAlignment="1" applyProtection="1">
      <alignment horizontal="left" vertical="center"/>
      <protection locked="0"/>
    </xf>
    <xf numFmtId="49" fontId="5" fillId="0" borderId="12" xfId="0" applyNumberFormat="1" applyFont="1" applyBorder="1" applyAlignment="1">
      <alignment horizontal="left" vertical="center"/>
    </xf>
    <xf numFmtId="176" fontId="5" fillId="0" borderId="67" xfId="1" applyNumberFormat="1" applyFont="1" applyBorder="1" applyAlignment="1" applyProtection="1">
      <alignment horizontal="center" vertical="center"/>
      <protection locked="0"/>
    </xf>
    <xf numFmtId="0" fontId="5" fillId="0" borderId="21" xfId="5" applyFont="1" applyBorder="1" applyAlignment="1">
      <alignment horizontal="center" vertical="center"/>
    </xf>
    <xf numFmtId="0" fontId="5" fillId="0" borderId="12" xfId="5" applyFont="1" applyBorder="1" applyAlignment="1">
      <alignment horizontal="center" vertical="center"/>
    </xf>
    <xf numFmtId="0" fontId="5" fillId="0" borderId="14" xfId="5" applyFont="1" applyBorder="1" applyAlignment="1">
      <alignment horizontal="center" vertical="center"/>
    </xf>
    <xf numFmtId="0" fontId="5" fillId="0" borderId="24" xfId="5" applyFont="1" applyBorder="1" applyAlignment="1">
      <alignment horizontal="center" vertical="center"/>
    </xf>
    <xf numFmtId="0" fontId="5" fillId="0" borderId="18" xfId="5" applyFont="1" applyBorder="1" applyAlignment="1">
      <alignment horizontal="center" vertical="center"/>
    </xf>
    <xf numFmtId="0" fontId="5" fillId="0" borderId="77" xfId="5" applyFont="1" applyBorder="1" applyAlignment="1">
      <alignment horizontal="center" vertical="center"/>
    </xf>
    <xf numFmtId="49" fontId="4" fillId="8" borderId="7" xfId="1" applyNumberFormat="1" applyFont="1" applyFill="1" applyBorder="1" applyAlignment="1">
      <alignment horizontal="center" vertical="center"/>
    </xf>
    <xf numFmtId="49" fontId="4" fillId="8" borderId="8" xfId="1" applyNumberFormat="1" applyFont="1" applyFill="1" applyBorder="1" applyAlignment="1">
      <alignment horizontal="center" vertical="center"/>
    </xf>
    <xf numFmtId="49" fontId="4" fillId="8" borderId="0" xfId="1" applyNumberFormat="1" applyFont="1" applyFill="1" applyAlignment="1">
      <alignment horizontal="center" vertical="center"/>
    </xf>
    <xf numFmtId="49" fontId="4" fillId="8" borderId="1" xfId="1" applyNumberFormat="1" applyFont="1" applyFill="1" applyBorder="1" applyAlignment="1">
      <alignment horizontal="center" vertical="center"/>
    </xf>
    <xf numFmtId="49" fontId="4" fillId="8" borderId="28" xfId="1" applyNumberFormat="1" applyFont="1" applyFill="1" applyBorder="1" applyAlignment="1">
      <alignment horizontal="center" vertical="center"/>
    </xf>
    <xf numFmtId="49" fontId="4" fillId="8" borderId="5" xfId="1" applyNumberFormat="1" applyFont="1" applyFill="1" applyBorder="1" applyAlignment="1">
      <alignment horizontal="center" vertical="center"/>
    </xf>
    <xf numFmtId="49" fontId="4" fillId="8" borderId="9" xfId="1" applyNumberFormat="1" applyFont="1" applyFill="1" applyBorder="1" applyAlignment="1">
      <alignment horizontal="center" vertical="center"/>
    </xf>
    <xf numFmtId="49" fontId="4" fillId="0" borderId="6" xfId="0" applyNumberFormat="1" applyFont="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23"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16" xfId="0" applyNumberFormat="1" applyFont="1" applyBorder="1" applyAlignment="1">
      <alignment horizontal="left" vertical="center" wrapText="1"/>
    </xf>
    <xf numFmtId="49" fontId="5" fillId="0" borderId="7" xfId="1" applyNumberFormat="1" applyFont="1" applyBorder="1" applyAlignment="1" applyProtection="1">
      <alignment horizontal="center" vertical="center"/>
      <protection locked="0"/>
    </xf>
    <xf numFmtId="0" fontId="48" fillId="9" borderId="54" xfId="0" applyFont="1" applyFill="1" applyBorder="1" applyAlignment="1">
      <alignment horizontal="center" vertical="center" wrapText="1"/>
    </xf>
    <xf numFmtId="0" fontId="48" fillId="9" borderId="55" xfId="0" applyFont="1" applyFill="1" applyBorder="1" applyAlignment="1">
      <alignment horizontal="center" vertical="center" wrapText="1"/>
    </xf>
    <xf numFmtId="49" fontId="5" fillId="3" borderId="63" xfId="0" applyNumberFormat="1" applyFont="1" applyFill="1" applyBorder="1" applyAlignment="1" applyProtection="1">
      <alignment horizontal="left" vertical="center"/>
      <protection locked="0"/>
    </xf>
    <xf numFmtId="49" fontId="5" fillId="3" borderId="64" xfId="0" applyNumberFormat="1" applyFont="1" applyFill="1" applyBorder="1" applyAlignment="1" applyProtection="1">
      <alignment horizontal="left" vertical="center"/>
      <protection locked="0"/>
    </xf>
    <xf numFmtId="49" fontId="5" fillId="3" borderId="65" xfId="0" applyNumberFormat="1" applyFont="1" applyFill="1" applyBorder="1" applyAlignment="1" applyProtection="1">
      <alignment horizontal="left" vertical="center"/>
      <protection locked="0"/>
    </xf>
    <xf numFmtId="49" fontId="5" fillId="9" borderId="31" xfId="1" applyNumberFormat="1" applyFont="1" applyFill="1" applyBorder="1" applyAlignment="1">
      <alignment horizontal="center" vertical="center"/>
    </xf>
    <xf numFmtId="49" fontId="5" fillId="9" borderId="0" xfId="1" applyNumberFormat="1" applyFont="1" applyFill="1" applyAlignment="1">
      <alignment horizontal="center" vertical="center"/>
    </xf>
    <xf numFmtId="49" fontId="5" fillId="9" borderId="1" xfId="1" applyNumberFormat="1" applyFont="1" applyFill="1" applyBorder="1" applyAlignment="1">
      <alignment horizontal="center" vertical="center"/>
    </xf>
    <xf numFmtId="49" fontId="5" fillId="3" borderId="31" xfId="1" applyNumberFormat="1" applyFont="1" applyFill="1" applyBorder="1" applyAlignment="1" applyProtection="1">
      <alignment horizontal="left" vertical="center"/>
      <protection locked="0"/>
    </xf>
    <xf numFmtId="49" fontId="5" fillId="3" borderId="0" xfId="1" applyNumberFormat="1" applyFont="1" applyFill="1" applyAlignment="1" applyProtection="1">
      <alignment horizontal="left" vertical="center"/>
      <protection locked="0"/>
    </xf>
    <xf numFmtId="49" fontId="5" fillId="3" borderId="1" xfId="1" applyNumberFormat="1" applyFont="1" applyFill="1" applyBorder="1" applyAlignment="1" applyProtection="1">
      <alignment horizontal="left" vertical="center"/>
      <protection locked="0"/>
    </xf>
    <xf numFmtId="49" fontId="5" fillId="3" borderId="9" xfId="1" applyNumberFormat="1" applyFont="1" applyFill="1" applyBorder="1" applyAlignment="1" applyProtection="1">
      <alignment horizontal="left" vertical="center"/>
      <protection locked="0"/>
    </xf>
    <xf numFmtId="49" fontId="5" fillId="0" borderId="14" xfId="9" applyNumberFormat="1" applyFont="1" applyBorder="1" applyAlignment="1">
      <alignment horizontal="center" vertical="center"/>
    </xf>
    <xf numFmtId="49" fontId="5" fillId="0" borderId="77" xfId="9" applyNumberFormat="1" applyFont="1" applyBorder="1" applyAlignment="1">
      <alignment horizontal="center" vertical="center"/>
    </xf>
    <xf numFmtId="0" fontId="24" fillId="3" borderId="44" xfId="2" applyFont="1" applyFill="1" applyBorder="1" applyAlignment="1" applyProtection="1">
      <alignment horizontal="left" vertical="center"/>
      <protection locked="0"/>
    </xf>
    <xf numFmtId="0" fontId="24" fillId="3" borderId="45" xfId="2" applyFont="1" applyFill="1" applyBorder="1" applyAlignment="1" applyProtection="1">
      <alignment horizontal="left" vertical="center"/>
      <protection locked="0"/>
    </xf>
    <xf numFmtId="0" fontId="24" fillId="3" borderId="76" xfId="2" applyFont="1" applyFill="1" applyBorder="1" applyAlignment="1" applyProtection="1">
      <alignment horizontal="left" vertical="center"/>
      <protection locked="0"/>
    </xf>
    <xf numFmtId="0" fontId="24" fillId="3" borderId="24" xfId="2" applyFont="1" applyFill="1" applyBorder="1" applyAlignment="1" applyProtection="1">
      <alignment horizontal="left" vertical="center"/>
      <protection locked="0"/>
    </xf>
    <xf numFmtId="0" fontId="24" fillId="3" borderId="18" xfId="2" applyFont="1" applyFill="1" applyBorder="1" applyAlignment="1" applyProtection="1">
      <alignment horizontal="left" vertical="center"/>
      <protection locked="0"/>
    </xf>
    <xf numFmtId="0" fontId="24" fillId="3" borderId="77" xfId="2" applyFont="1" applyFill="1" applyBorder="1" applyAlignment="1" applyProtection="1">
      <alignment horizontal="left" vertical="center"/>
      <protection locked="0"/>
    </xf>
    <xf numFmtId="49" fontId="5" fillId="0" borderId="14"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5" borderId="21" xfId="0" applyNumberFormat="1" applyFont="1" applyFill="1" applyBorder="1" applyAlignment="1" applyProtection="1">
      <alignment horizontal="center" vertical="center"/>
      <protection locked="0"/>
    </xf>
    <xf numFmtId="49" fontId="5" fillId="5" borderId="24" xfId="0" applyNumberFormat="1" applyFont="1" applyFill="1" applyBorder="1" applyAlignment="1" applyProtection="1">
      <alignment horizontal="center" vertical="center"/>
      <protection locked="0"/>
    </xf>
    <xf numFmtId="49" fontId="5" fillId="2" borderId="15" xfId="0" applyNumberFormat="1" applyFont="1" applyFill="1" applyBorder="1" applyAlignment="1">
      <alignment horizontal="center" vertical="center"/>
    </xf>
    <xf numFmtId="49" fontId="5" fillId="2" borderId="0" xfId="0" applyNumberFormat="1" applyFont="1" applyFill="1" applyAlignment="1">
      <alignment horizontal="center" vertical="center"/>
    </xf>
    <xf numFmtId="49" fontId="5" fillId="2" borderId="1" xfId="0" applyNumberFormat="1" applyFont="1" applyFill="1" applyBorder="1" applyAlignment="1">
      <alignment horizontal="center" vertical="center"/>
    </xf>
    <xf numFmtId="49" fontId="19" fillId="0" borderId="4" xfId="1" applyNumberFormat="1" applyFont="1" applyBorder="1" applyAlignment="1">
      <alignment horizontal="left" vertical="justify" wrapText="1"/>
    </xf>
    <xf numFmtId="49" fontId="19" fillId="0" borderId="5" xfId="1" applyNumberFormat="1" applyFont="1" applyBorder="1" applyAlignment="1">
      <alignment horizontal="left" vertical="justify" wrapText="1"/>
    </xf>
    <xf numFmtId="49" fontId="19" fillId="0" borderId="75" xfId="1" applyNumberFormat="1" applyFont="1" applyBorder="1" applyAlignment="1">
      <alignment horizontal="left" vertical="justify" wrapText="1"/>
    </xf>
  </cellXfs>
  <cellStyles count="10">
    <cellStyle name="ハイパーリンク" xfId="2" builtinId="8"/>
    <cellStyle name="ハイパーリンク 2" xfId="6" xr:uid="{A103C1C6-F662-4E9C-BA82-FA19689A9B83}"/>
    <cellStyle name="ハイパーリンク 2 2" xfId="8" xr:uid="{13BCE902-F9EC-48BA-93FC-315E4103CFC5}"/>
    <cellStyle name="ハイパーリンク 3" xfId="4" xr:uid="{2704DB81-73DA-4A3A-8D54-FE91E3DCF755}"/>
    <cellStyle name="標準" xfId="0" builtinId="0"/>
    <cellStyle name="標準 2" xfId="1" xr:uid="{00000000-0005-0000-0000-000002000000}"/>
    <cellStyle name="標準 2 2" xfId="9" xr:uid="{A784CACE-B957-46C1-8A9A-537F993372C4}"/>
    <cellStyle name="標準 2 3" xfId="5" xr:uid="{F89FEF1D-965B-4582-8697-54E0948652F3}"/>
    <cellStyle name="標準 3" xfId="7" xr:uid="{0E283514-350A-43CE-A941-9F9DC4C91860}"/>
    <cellStyle name="標準 4" xfId="3" xr:uid="{84E9A309-27A6-4461-AC28-D7C9F91E2616}"/>
  </cellStyles>
  <dxfs count="117">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theme="0"/>
        </patternFill>
      </fill>
    </dxf>
    <dxf>
      <fill>
        <patternFill>
          <bgColor rgb="FFFFCCFF"/>
        </patternFill>
      </fill>
    </dxf>
    <dxf>
      <fill>
        <patternFill patternType="none">
          <bgColor auto="1"/>
        </patternFill>
      </fill>
    </dxf>
    <dxf>
      <fill>
        <patternFill>
          <bgColor rgb="FFFFCCFF"/>
        </patternFill>
      </fill>
    </dxf>
    <dxf>
      <fill>
        <patternFill patternType="none">
          <bgColor auto="1"/>
        </patternFill>
      </fill>
    </dxf>
    <dxf>
      <fill>
        <patternFill>
          <bgColor rgb="FFFFCCFF"/>
        </patternFill>
      </fill>
    </dxf>
    <dxf>
      <fill>
        <patternFill patternType="none">
          <bgColor auto="1"/>
        </patternFill>
      </fill>
    </dxf>
    <dxf>
      <fill>
        <patternFill patternType="none">
          <bgColor auto="1"/>
        </patternFill>
      </fill>
    </dxf>
    <dxf>
      <fill>
        <patternFill>
          <bgColor rgb="FFFFCCFF"/>
        </patternFill>
      </fill>
    </dxf>
    <dxf>
      <fill>
        <patternFill patternType="none">
          <bgColor auto="1"/>
        </patternFill>
      </fill>
    </dxf>
    <dxf>
      <fill>
        <patternFill>
          <bgColor rgb="FFFFCCFF"/>
        </patternFill>
      </fill>
    </dxf>
    <dxf>
      <fill>
        <patternFill>
          <bgColor rgb="FFFFCCFF"/>
        </patternFill>
      </fill>
    </dxf>
    <dxf>
      <fill>
        <patternFill patternType="none">
          <bgColor auto="1"/>
        </patternFill>
      </fill>
    </dxf>
    <dxf>
      <fill>
        <patternFill>
          <bgColor rgb="FFFFCCFF"/>
        </patternFill>
      </fill>
    </dxf>
    <dxf>
      <fill>
        <patternFill patternType="none">
          <bgColor auto="1"/>
        </patternFill>
      </fill>
    </dxf>
    <dxf>
      <fill>
        <patternFill>
          <bgColor rgb="FFFFFFEF"/>
        </patternFill>
      </fill>
    </dxf>
    <dxf>
      <fill>
        <patternFill>
          <bgColor theme="0"/>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rgb="FFFFFF00"/>
        </patternFill>
      </fill>
    </dxf>
    <dxf>
      <font>
        <color rgb="FFFFCCFF"/>
      </font>
      <fill>
        <patternFill>
          <bgColor rgb="FFFFCCFF"/>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rgb="FFFFFF00"/>
        </patternFill>
      </fill>
    </dxf>
    <dxf>
      <font>
        <color theme="0"/>
      </font>
      <fill>
        <patternFill>
          <bgColor theme="0"/>
        </patternFill>
      </fill>
    </dxf>
    <dxf>
      <font>
        <color rgb="FFFFCCFF"/>
      </font>
      <fill>
        <patternFill>
          <bgColor rgb="FFFFCCFF"/>
        </patternFill>
      </fill>
    </dxf>
    <dxf>
      <font>
        <color theme="0"/>
      </font>
      <fill>
        <patternFill>
          <bgColor rgb="FFFFFF00"/>
        </patternFill>
      </fill>
    </dxf>
    <dxf>
      <fill>
        <patternFill patternType="none">
          <bgColor auto="1"/>
        </patternFill>
      </fill>
    </dxf>
    <dxf>
      <font>
        <color rgb="FFFFCCFF"/>
      </font>
      <fill>
        <patternFill>
          <bgColor rgb="FFFFCCFF"/>
        </patternFill>
      </fill>
    </dxf>
    <dxf>
      <font>
        <color theme="0"/>
      </font>
      <fill>
        <patternFill>
          <bgColor rgb="FFFFFF00"/>
        </patternFill>
      </fill>
    </dxf>
    <dxf>
      <font>
        <color theme="0"/>
      </font>
      <fill>
        <patternFill>
          <fgColor theme="0"/>
          <bgColor theme="0"/>
        </patternFill>
      </fill>
    </dxf>
    <dxf>
      <fill>
        <patternFill>
          <bgColor theme="0"/>
        </patternFill>
      </fill>
    </dxf>
    <dxf>
      <fill>
        <patternFill>
          <bgColor theme="0"/>
        </patternFill>
      </fill>
    </dxf>
    <dxf>
      <fill>
        <patternFill patternType="none">
          <bgColor auto="1"/>
        </patternFill>
      </fill>
    </dxf>
    <dxf>
      <fill>
        <patternFill>
          <bgColor rgb="FFFFCCFF"/>
        </patternFill>
      </fill>
    </dxf>
    <dxf>
      <fill>
        <patternFill>
          <bgColor rgb="FFFFCCFF"/>
        </patternFill>
      </fill>
    </dxf>
    <dxf>
      <fill>
        <patternFill patternType="none">
          <bgColor auto="1"/>
        </patternFill>
      </fill>
    </dxf>
    <dxf>
      <fill>
        <patternFill patternType="none">
          <bgColor auto="1"/>
        </patternFill>
      </fill>
    </dxf>
    <dxf>
      <fill>
        <patternFill>
          <bgColor rgb="FFFFCCFF"/>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bgColor theme="0"/>
        </patternFill>
      </fill>
    </dxf>
    <dxf>
      <font>
        <color rgb="FFFFCCFF"/>
      </font>
      <fill>
        <patternFill>
          <fgColor rgb="FFFFCCFF"/>
          <bgColor rgb="FFFFCCFF"/>
        </patternFill>
      </fill>
    </dxf>
    <dxf>
      <font>
        <color theme="0"/>
      </font>
      <fill>
        <patternFill>
          <bgColor theme="0"/>
        </patternFill>
      </fill>
    </dxf>
    <dxf>
      <font>
        <color theme="0"/>
      </font>
      <fill>
        <patternFill>
          <bgColor rgb="FFFFFF00"/>
        </patternFill>
      </fill>
    </dxf>
    <dxf>
      <font>
        <color theme="0"/>
      </font>
      <fill>
        <patternFill>
          <bgColor theme="0"/>
        </patternFill>
      </fill>
    </dxf>
    <dxf>
      <font>
        <color theme="0"/>
      </font>
      <fill>
        <patternFill>
          <bgColor theme="0"/>
        </patternFill>
      </fill>
    </dxf>
    <dxf>
      <font>
        <color theme="0"/>
      </font>
      <fill>
        <patternFill>
          <bgColor rgb="FFFFFF00"/>
        </patternFill>
      </fill>
    </dxf>
    <dxf>
      <font>
        <color theme="0"/>
      </font>
      <fill>
        <patternFill>
          <bgColor theme="0"/>
        </patternFill>
      </fill>
    </dxf>
    <dxf>
      <font>
        <color rgb="FFFFCCFF"/>
      </font>
      <fill>
        <patternFill>
          <bgColor rgb="FFFFCCFF"/>
        </patternFill>
      </fill>
    </dxf>
    <dxf>
      <font>
        <color theme="0"/>
      </font>
      <fill>
        <patternFill patternType="none">
          <bgColor auto="1"/>
        </patternFill>
      </fill>
    </dxf>
    <dxf>
      <font>
        <color rgb="FFFFCCFF"/>
      </font>
      <fill>
        <patternFill>
          <bgColor rgb="FFFFCCFF"/>
        </patternFill>
      </fill>
    </dxf>
    <dxf>
      <font>
        <color theme="0"/>
      </font>
      <fill>
        <patternFill patternType="solid">
          <bgColor rgb="FFFFFF00"/>
        </patternFill>
      </fill>
    </dxf>
    <dxf>
      <font>
        <color theme="0"/>
      </font>
      <fill>
        <patternFill>
          <bgColor rgb="FFFFFF00"/>
        </patternFill>
      </fill>
    </dxf>
    <dxf>
      <font>
        <color rgb="FFFFCCFF"/>
      </font>
      <fill>
        <patternFill>
          <bgColor rgb="FFFFCCFF"/>
        </patternFill>
      </fill>
    </dxf>
    <dxf>
      <font>
        <color theme="0"/>
      </font>
      <fill>
        <patternFill>
          <fgColor theme="0"/>
          <bgColor theme="0"/>
        </patternFill>
      </fill>
    </dxf>
    <dxf>
      <font>
        <color theme="0"/>
      </font>
      <fill>
        <patternFill>
          <bgColor theme="0"/>
        </patternFill>
      </fill>
    </dxf>
    <dxf>
      <fill>
        <patternFill patternType="solid">
          <bgColor rgb="FFFFCCFF"/>
        </patternFill>
      </fill>
    </dxf>
    <dxf>
      <fill>
        <patternFill>
          <bgColor rgb="FFFFCCFF"/>
        </patternFill>
      </fill>
    </dxf>
    <dxf>
      <fill>
        <patternFill patternType="none">
          <bgColor auto="1"/>
        </patternFill>
      </fill>
    </dxf>
    <dxf>
      <fill>
        <patternFill patternType="none">
          <bgColor auto="1"/>
        </patternFill>
      </fill>
    </dxf>
    <dxf>
      <font>
        <color rgb="FFFFFF00"/>
      </font>
      <fill>
        <patternFill>
          <bgColor rgb="FFFFFF00"/>
        </patternFill>
      </fill>
    </dxf>
    <dxf>
      <font>
        <color rgb="FFFFFF00"/>
      </font>
      <fill>
        <patternFill>
          <bgColor rgb="FFFFFF00"/>
        </patternFill>
      </fill>
    </dxf>
    <dxf>
      <fill>
        <patternFill patternType="solid">
          <bgColor rgb="FFFFFF00"/>
        </patternFill>
      </fill>
    </dxf>
    <dxf>
      <font>
        <color theme="0"/>
      </font>
      <fill>
        <patternFill>
          <bgColor rgb="FFFFFF00"/>
        </patternFill>
      </fill>
    </dxf>
    <dxf>
      <font>
        <color rgb="FFFFFF00"/>
      </font>
      <fill>
        <patternFill>
          <bgColor rgb="FFFFFF00"/>
        </patternFill>
      </fill>
    </dxf>
    <dxf>
      <font>
        <color rgb="FFFFFF00"/>
      </font>
      <fill>
        <patternFill>
          <bgColor rgb="FFFFFF00"/>
        </patternFill>
      </fill>
    </dxf>
    <dxf>
      <font>
        <color theme="0"/>
      </font>
      <fill>
        <patternFill>
          <bgColor rgb="FFFFFF00"/>
        </patternFill>
      </fill>
    </dxf>
    <dxf>
      <font>
        <color theme="0"/>
      </font>
      <fill>
        <patternFill>
          <bgColor rgb="FFFFFF00"/>
        </patternFill>
      </fill>
    </dxf>
    <dxf>
      <font>
        <color theme="0"/>
      </font>
      <fill>
        <patternFill>
          <bgColor rgb="FFFFFF00"/>
        </patternFill>
      </fill>
    </dxf>
    <dxf>
      <fill>
        <patternFill patternType="solid">
          <bgColor rgb="FFFFFF00"/>
        </patternFill>
      </fill>
    </dxf>
    <dxf>
      <font>
        <color theme="0"/>
      </font>
      <fill>
        <patternFill>
          <bgColor rgb="FFFFFF00"/>
        </patternFill>
      </fill>
    </dxf>
    <dxf>
      <font>
        <color theme="0"/>
      </font>
      <fill>
        <patternFill>
          <bgColor rgb="FFFFFF00"/>
        </patternFill>
      </fill>
    </dxf>
    <dxf>
      <font>
        <color theme="0"/>
      </font>
      <fill>
        <patternFill>
          <bgColor rgb="FFFFFF00"/>
        </patternFill>
      </fill>
    </dxf>
    <dxf>
      <font>
        <color theme="0"/>
      </font>
      <fill>
        <patternFill>
          <bgColor rgb="FFFFFF00"/>
        </patternFill>
      </fill>
    </dxf>
    <dxf>
      <font>
        <color rgb="FFFFFF00"/>
      </font>
      <fill>
        <patternFill patternType="solid">
          <bgColor rgb="FFFFFF00"/>
        </patternFill>
      </fill>
    </dxf>
    <dxf>
      <font>
        <color rgb="FFFFFF00"/>
      </font>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ont>
        <color rgb="FFFFFF00"/>
      </font>
      <fill>
        <patternFill>
          <bgColor rgb="FFFFFF00"/>
        </patternFill>
      </fill>
    </dxf>
    <dxf>
      <font>
        <color theme="0"/>
      </font>
      <fill>
        <patternFill>
          <bgColor theme="0"/>
        </patternFill>
      </fill>
    </dxf>
    <dxf>
      <font>
        <color rgb="FFFFFF00"/>
      </font>
      <fill>
        <patternFill>
          <bgColor rgb="FFFFFF00"/>
        </patternFill>
      </fill>
    </dxf>
    <dxf>
      <fill>
        <patternFill patternType="solid">
          <bgColor rgb="FFFFCCFF"/>
        </patternFill>
      </fill>
    </dxf>
    <dxf>
      <fill>
        <patternFill>
          <bgColor rgb="FFFFCCFF"/>
        </patternFill>
      </fill>
    </dxf>
    <dxf>
      <fill>
        <patternFill patternType="none">
          <bgColor auto="1"/>
        </patternFill>
      </fill>
    </dxf>
    <dxf>
      <font>
        <color rgb="FFFFFF00"/>
      </font>
      <fill>
        <patternFill>
          <bgColor rgb="FFFFFF00"/>
        </patternFill>
      </fill>
    </dxf>
    <dxf>
      <fill>
        <patternFill patternType="solid">
          <bgColor rgb="FFFFCCFF"/>
        </patternFill>
      </fill>
    </dxf>
    <dxf>
      <fill>
        <patternFill>
          <bgColor rgb="FFFFCCFF"/>
        </patternFill>
      </fill>
    </dxf>
    <dxf>
      <fill>
        <patternFill patternType="none">
          <bgColor auto="1"/>
        </patternFill>
      </fill>
    </dxf>
    <dxf>
      <fill>
        <patternFill patternType="solid">
          <bgColor rgb="FFFFFF00"/>
        </patternFill>
      </fill>
    </dxf>
    <dxf>
      <fill>
        <patternFill patternType="solid">
          <bgColor rgb="FFFFFF00"/>
        </patternFill>
      </fill>
    </dxf>
    <dxf>
      <font>
        <color theme="0"/>
      </font>
      <fill>
        <patternFill>
          <bgColor rgb="FFFFFF00"/>
        </patternFill>
      </fill>
    </dxf>
    <dxf>
      <font>
        <color theme="0"/>
      </font>
      <fill>
        <patternFill>
          <bgColor rgb="FFFFFF00"/>
        </patternFill>
      </fill>
    </dxf>
    <dxf>
      <fill>
        <patternFill patternType="solid">
          <bgColor rgb="FFFFFF00"/>
        </patternFill>
      </fill>
    </dxf>
    <dxf>
      <font>
        <color theme="0"/>
      </font>
      <fill>
        <patternFill>
          <fgColor theme="0"/>
          <bgColor rgb="FFFFFF00"/>
        </patternFill>
      </fill>
    </dxf>
    <dxf>
      <font>
        <color theme="0"/>
      </font>
      <fill>
        <patternFill>
          <bgColor rgb="FFFFFF00"/>
        </patternFill>
      </fill>
    </dxf>
    <dxf>
      <font>
        <color theme="0"/>
      </font>
      <fill>
        <patternFill>
          <bgColor rgb="FFFFFF00"/>
        </patternFill>
      </fill>
    </dxf>
    <dxf>
      <font>
        <color rgb="FFFFFF00"/>
      </font>
      <fill>
        <patternFill>
          <bgColor rgb="FFFFFF00"/>
        </patternFill>
      </fill>
    </dxf>
    <dxf>
      <fill>
        <patternFill>
          <bgColor theme="0"/>
        </patternFill>
      </fill>
    </dxf>
    <dxf>
      <fill>
        <patternFill>
          <bgColor theme="0"/>
        </patternFill>
      </fill>
    </dxf>
    <dxf>
      <fill>
        <patternFill>
          <bgColor rgb="FFFFFFEF"/>
        </patternFill>
      </fill>
    </dxf>
    <dxf>
      <fill>
        <patternFill>
          <bgColor theme="0"/>
        </patternFill>
      </fill>
    </dxf>
    <dxf>
      <fill>
        <patternFill>
          <bgColor theme="0"/>
        </patternFill>
      </fill>
    </dxf>
    <dxf>
      <fill>
        <patternFill patternType="none">
          <bgColor auto="1"/>
        </patternFill>
      </fill>
    </dxf>
    <dxf>
      <fill>
        <patternFill>
          <bgColor theme="0"/>
        </patternFill>
      </fill>
    </dxf>
    <dxf>
      <fill>
        <patternFill>
          <bgColor theme="0"/>
        </patternFill>
      </fill>
    </dxf>
  </dxfs>
  <tableStyles count="0" defaultTableStyle="TableStyleMedium9" defaultPivotStyle="PivotStyleLight16"/>
  <colors>
    <mruColors>
      <color rgb="FFFFCCFF"/>
      <color rgb="FFFFFFEF"/>
      <color rgb="FFFF0000"/>
      <color rgb="FFFFFFFF"/>
      <color rgb="FFFFFFE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マスタ用!$H$2" lockText="1" noThreeD="1"/>
</file>

<file path=xl/ctrlProps/ctrlProp2.xml><?xml version="1.0" encoding="utf-8"?>
<formControlPr xmlns="http://schemas.microsoft.com/office/spreadsheetml/2009/9/main" objectType="CheckBox" fmlaLink="マスタ用!$H$3" lockText="1" noThreeD="1"/>
</file>

<file path=xl/ctrlProps/ctrlProp3.xml><?xml version="1.0" encoding="utf-8"?>
<formControlPr xmlns="http://schemas.microsoft.com/office/spreadsheetml/2009/9/main" objectType="CheckBox" fmlaLink="申込書!$H$60" lockText="1" noThreeD="1"/>
</file>

<file path=xl/ctrlProps/ctrlProp4.xml><?xml version="1.0" encoding="utf-8"?>
<formControlPr xmlns="http://schemas.microsoft.com/office/spreadsheetml/2009/9/main" objectType="CheckBox" fmlaLink="申込書!$I$62" lockText="1" noThreeD="1"/>
</file>

<file path=xl/ctrlProps/ctrlProp5.xml><?xml version="1.0" encoding="utf-8"?>
<formControlPr xmlns="http://schemas.microsoft.com/office/spreadsheetml/2009/9/main" objectType="CheckBox" fmlaLink="申込書!$H$63" lockText="1" noThreeD="1"/>
</file>

<file path=xl/ctrlProps/ctrlProp6.xml><?xml version="1.0" encoding="utf-8"?>
<formControlPr xmlns="http://schemas.microsoft.com/office/spreadsheetml/2009/9/main" objectType="CheckBox" fmlaLink="申込書!$H$65" lockText="1" noThreeD="1"/>
</file>

<file path=xl/ctrlProps/ctrlProp7.xml><?xml version="1.0" encoding="utf-8"?>
<formControlPr xmlns="http://schemas.microsoft.com/office/spreadsheetml/2009/9/main" objectType="CheckBox" fmlaLink="申込書!$H$74" lockText="1" noThreeD="1"/>
</file>

<file path=xl/ctrlProps/ctrlProp8.xml><?xml version="1.0" encoding="utf-8"?>
<formControlPr xmlns="http://schemas.microsoft.com/office/spreadsheetml/2009/9/main" objectType="CheckBox" fmlaLink="申込書!$H$86" lockText="1" noThreeD="1"/>
</file>

<file path=xl/ctrlProps/ctrlProp9.xml><?xml version="1.0" encoding="utf-8"?>
<formControlPr xmlns="http://schemas.microsoft.com/office/spreadsheetml/2009/9/main" objectType="CheckBox" fmlaLink="申込書!$H$133" lockText="1" noThreeD="1"/>
</file>

<file path=xl/ctrlProps/ctrlProp10.xml><?xml version="1.0" encoding="utf-8"?>
<formControlPr xmlns="http://schemas.microsoft.com/office/spreadsheetml/2009/9/main" objectType="CheckBox" fmlaLink="申込書!$H$135" lockText="1" noThreeD="1"/>
</file>

<file path=xl/ctrlProps/ctrlProp11.xml><?xml version="1.0" encoding="utf-8"?>
<formControlPr xmlns="http://schemas.microsoft.com/office/spreadsheetml/2009/9/main" objectType="CheckBox" fmlaLink="申込書!$H$144" lockText="1" noThreeD="1"/>
</file>

<file path=xl/ctrlProps/ctrlProp12.xml><?xml version="1.0" encoding="utf-8"?>
<formControlPr xmlns="http://schemas.microsoft.com/office/spreadsheetml/2009/9/main" objectType="CheckBox" fmlaLink="申込書!$H$158" lockText="1" noThreeD="1"/>
</file>

<file path=xl/ctrlProps/ctrlProp13.xml><?xml version="1.0" encoding="utf-8"?>
<formControlPr xmlns="http://schemas.microsoft.com/office/spreadsheetml/2009/9/main" objectType="CheckBox" fmlaLink="申込書!$M$62" lockText="1" noThreeD="1"/>
</file>

<file path=xl/ctrlProps/ctrlProp14.xml><?xml version="1.0" encoding="utf-8"?>
<formControlPr xmlns="http://schemas.microsoft.com/office/spreadsheetml/2009/9/main" objectType="CheckBox" fmlaLink="申込書!$I$88" lockText="1" noThreeD="1"/>
</file>

<file path=xl/ctrlProps/ctrlProp15.xml><?xml version="1.0" encoding="utf-8"?>
<formControlPr xmlns="http://schemas.microsoft.com/office/spreadsheetml/2009/9/main" objectType="CheckBox" fmlaLink="申込書!$M$88" lockText="1" noThreeD="1"/>
</file>

<file path=xl/ctrlProps/ctrlProp16.xml><?xml version="1.0" encoding="utf-8"?>
<formControlPr xmlns="http://schemas.microsoft.com/office/spreadsheetml/2009/9/main" objectType="CheckBox" fmlaLink="申込書!$I$91" lockText="1" noThreeD="1"/>
</file>

<file path=xl/ctrlProps/ctrlProp17.xml><?xml version="1.0" encoding="utf-8"?>
<formControlPr xmlns="http://schemas.microsoft.com/office/spreadsheetml/2009/9/main" objectType="CheckBox" fmlaLink="申込書!$I$92" lockText="1" noThreeD="1"/>
</file>

<file path=xl/ctrlProps/ctrlProp18.xml><?xml version="1.0" encoding="utf-8"?>
<formControlPr xmlns="http://schemas.microsoft.com/office/spreadsheetml/2009/9/main" objectType="CheckBox" fmlaLink="申込書!$M$91" lockText="1" noThreeD="1"/>
</file>

<file path=xl/ctrlProps/ctrlProp19.xml><?xml version="1.0" encoding="utf-8"?>
<formControlPr xmlns="http://schemas.microsoft.com/office/spreadsheetml/2009/9/main" objectType="CheckBox" fmlaLink="$M$92" lockText="1" noThreeD="1"/>
</file>

<file path=xl/ctrlProps/ctrlProp20.xml><?xml version="1.0" encoding="utf-8"?>
<formControlPr xmlns="http://schemas.microsoft.com/office/spreadsheetml/2009/9/main" objectType="CheckBox" fmlaLink="申込書!$H$130" lockText="1" noThreeD="1"/>
</file>

<file path=xl/ctrlProps/ctrlProp21.xml><?xml version="1.0" encoding="utf-8"?>
<formControlPr xmlns="http://schemas.microsoft.com/office/spreadsheetml/2009/9/main" objectType="CheckBox" fmlaLink="$H$89" lockText="1" noThreeD="1"/>
</file>

<file path=xl/ctrlProps/ctrlProp22.xml><?xml version="1.0" encoding="utf-8"?>
<formControlPr xmlns="http://schemas.microsoft.com/office/spreadsheetml/2009/9/main" objectType="CheckBox" fmlaLink="$G$125" lockText="1" noThreeD="1"/>
</file>

<file path=xl/ctrlProps/ctrlProp23.xml><?xml version="1.0" encoding="utf-8"?>
<formControlPr xmlns="http://schemas.microsoft.com/office/spreadsheetml/2009/9/main" objectType="CheckBox" fmlaLink="$H$76" lockText="1" noThreeD="1"/>
</file>

<file path=xl/ctrlProps/ctrlProp24.xml><?xml version="1.0" encoding="utf-8"?>
<formControlPr xmlns="http://schemas.microsoft.com/office/spreadsheetml/2009/9/main" objectType="CheckBox" fmlaLink="申込書!$H$67" lockText="1" noThreeD="1"/>
</file>

<file path=xl/ctrlProps/ctrlProp25.xml><?xml version="1.0" encoding="utf-8"?>
<formControlPr xmlns="http://schemas.microsoft.com/office/spreadsheetml/2009/9/main" objectType="CheckBox" fmlaLink="申込書!$H$137" lockText="1" noThreeD="1"/>
</file>

<file path=xl/ctrlProps/ctrlProp26.xml><?xml version="1.0" encoding="utf-8"?>
<formControlPr xmlns="http://schemas.microsoft.com/office/spreadsheetml/2009/9/main" objectType="CheckBox" fmlaLink="$H$139" lockText="1" noThreeD="1"/>
</file>

<file path=xl/ctrlProps/ctrlProp27.xml><?xml version="1.0" encoding="utf-8"?>
<formControlPr xmlns="http://schemas.microsoft.com/office/spreadsheetml/2009/9/main" objectType="CheckBox" fmlaLink="$H$69" lockText="1" noThreeD="1"/>
</file>

<file path=xl/ctrlProps/ctrlProp28.xml><?xml version="1.0" encoding="utf-8"?>
<formControlPr xmlns="http://schemas.microsoft.com/office/spreadsheetml/2009/9/main" objectType="CheckBox" fmlaLink="$H$72" lockText="1" noThreeD="1"/>
</file>

<file path=xl/ctrlProps/ctrlProp29.xml><?xml version="1.0" encoding="utf-8"?>
<formControlPr xmlns="http://schemas.microsoft.com/office/spreadsheetml/2009/9/main" objectType="CheckBox" fmlaLink="$H$142"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CheckBox" fmlaLink="申込書!$H$161" lockText="1" noThreeD="1"/>
</file>

<file path=xl/ctrlProps/ctrlProp33.xml><?xml version="1.0" encoding="utf-8"?>
<formControlPr xmlns="http://schemas.microsoft.com/office/spreadsheetml/2009/9/main" objectType="CheckBox" fmlaLink="$H$165" lockText="1" noThreeD="1"/>
</file>

<file path=xl/ctrlProps/ctrlProp34.xml><?xml version="1.0" encoding="utf-8"?>
<formControlPr xmlns="http://schemas.microsoft.com/office/spreadsheetml/2009/9/main" objectType="CheckBox" fmlaLink="$H$79" lockText="1" noThreeD="1"/>
</file>

<file path=xl/ctrlProps/ctrlProp35.xml><?xml version="1.0" encoding="utf-8"?>
<formControlPr xmlns="http://schemas.microsoft.com/office/spreadsheetml/2009/9/main" objectType="CheckBox" fmlaLink="$H$146" lockText="1" noThreeD="1"/>
</file>

<file path=xl/ctrlProps/ctrlProp36.xml><?xml version="1.0" encoding="utf-8"?>
<formControlPr xmlns="http://schemas.microsoft.com/office/spreadsheetml/2009/9/main" objectType="CheckBox" fmlaLink="$H$150" lockText="1" noThreeD="1"/>
</file>

<file path=xl/ctrlProps/ctrlProp37.xml><?xml version="1.0" encoding="utf-8"?>
<formControlPr xmlns="http://schemas.microsoft.com/office/spreadsheetml/2009/9/main" objectType="CheckBox" fmlaLink="$H$84" lockText="1" noThreeD="1"/>
</file>

<file path=xl/ctrlProps/ctrlProp38.xml><?xml version="1.0" encoding="utf-8"?>
<formControlPr xmlns="http://schemas.microsoft.com/office/spreadsheetml/2009/9/main" objectType="CheckBox" fmlaLink="申込書!$H$156"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CheckBox" fmlaLink="H102" lockText="1" noThreeD="1"/>
</file>

<file path=xl/ctrlProps/ctrlProp42.xml><?xml version="1.0" encoding="utf-8"?>
<formControlPr xmlns="http://schemas.microsoft.com/office/spreadsheetml/2009/9/main" objectType="CheckBox" fmlaLink="H104" lockText="1"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CheckBox" fmlaLink="H168" lockText="1" noThreeD="1"/>
</file>

<file path=xl/ctrlProps/ctrlProp46.xml><?xml version="1.0" encoding="utf-8"?>
<formControlPr xmlns="http://schemas.microsoft.com/office/spreadsheetml/2009/9/main" objectType="CheckBox" fmlaLink="H169" lockText="1" noThreeD="1"/>
</file>

<file path=xl/ctrlProps/ctrlProp47.xml><?xml version="1.0" encoding="utf-8"?>
<formControlPr xmlns="http://schemas.microsoft.com/office/spreadsheetml/2009/9/main" objectType="CheckBox" fmlaLink="$H$93"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CheckBox" fmlaLink="$H$97" lockText="1" noThreeD="1"/>
</file>

<file path=xl/ctrlProps/ctrlProp54.xml><?xml version="1.0" encoding="utf-8"?>
<formControlPr xmlns="http://schemas.microsoft.com/office/spreadsheetml/2009/9/main" objectType="CheckBox" fmlaLink="$H$98" lockText="1" noThreeD="1"/>
</file>

<file path=xl/ctrlProps/ctrlProp55.xml><?xml version="1.0" encoding="utf-8"?>
<formControlPr xmlns="http://schemas.microsoft.com/office/spreadsheetml/2009/9/main" objectType="CheckBox" fmlaLink="$B$121" lockText="1" noThreeD="1"/>
</file>

<file path=xl/ctrlProps/ctrlProp56.xml><?xml version="1.0" encoding="utf-8"?>
<formControlPr xmlns="http://schemas.microsoft.com/office/spreadsheetml/2009/9/main" objectType="CheckBox" fmlaLink="H109" lockText="1" noThreeD="1"/>
</file>

<file path=xl/ctrlProps/ctrlProp57.xml><?xml version="1.0" encoding="utf-8"?>
<formControlPr xmlns="http://schemas.microsoft.com/office/spreadsheetml/2009/9/main" objectType="CheckBox" fmlaLink="H110" lockText="1" noThreeD="1"/>
</file>

<file path=xl/ctrlProps/ctrlProp58.xml><?xml version="1.0" encoding="utf-8"?>
<formControlPr xmlns="http://schemas.microsoft.com/office/spreadsheetml/2009/9/main" objectType="CheckBox" fmlaLink="H17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30</xdr:col>
      <xdr:colOff>50347</xdr:colOff>
      <xdr:row>0</xdr:row>
      <xdr:rowOff>69396</xdr:rowOff>
    </xdr:from>
    <xdr:to>
      <xdr:col>32</xdr:col>
      <xdr:colOff>219499</xdr:colOff>
      <xdr:row>5</xdr:row>
      <xdr:rowOff>83003</xdr:rowOff>
    </xdr:to>
    <xdr:pic>
      <xdr:nvPicPr>
        <xdr:cNvPr id="7" name="図 2" descr="透過(パワポ等向け).emf">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rcRect/>
        <a:stretch>
          <a:fillRect/>
        </a:stretch>
      </xdr:blipFill>
      <xdr:spPr bwMode="auto">
        <a:xfrm>
          <a:off x="11657240" y="69396"/>
          <a:ext cx="1040009" cy="1170214"/>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76200</xdr:colOff>
          <xdr:row>21</xdr:row>
          <xdr:rowOff>95250</xdr:rowOff>
        </xdr:from>
        <xdr:to>
          <xdr:col>3</xdr:col>
          <xdr:colOff>0</xdr:colOff>
          <xdr:row>21</xdr:row>
          <xdr:rowOff>342900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21</xdr:row>
          <xdr:rowOff>95250</xdr:rowOff>
        </xdr:from>
        <xdr:to>
          <xdr:col>13</xdr:col>
          <xdr:colOff>0</xdr:colOff>
          <xdr:row>21</xdr:row>
          <xdr:rowOff>342900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59</xdr:row>
          <xdr:rowOff>133350</xdr:rowOff>
        </xdr:from>
        <xdr:to>
          <xdr:col>8</xdr:col>
          <xdr:colOff>19050</xdr:colOff>
          <xdr:row>60</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61</xdr:row>
          <xdr:rowOff>57150</xdr:rowOff>
        </xdr:from>
        <xdr:to>
          <xdr:col>9</xdr:col>
          <xdr:colOff>38100</xdr:colOff>
          <xdr:row>61</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62</xdr:row>
          <xdr:rowOff>241300</xdr:rowOff>
        </xdr:from>
        <xdr:to>
          <xdr:col>8</xdr:col>
          <xdr:colOff>19050</xdr:colOff>
          <xdr:row>63</xdr:row>
          <xdr:rowOff>158750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64</xdr:row>
          <xdr:rowOff>241300</xdr:rowOff>
        </xdr:from>
        <xdr:to>
          <xdr:col>8</xdr:col>
          <xdr:colOff>19050</xdr:colOff>
          <xdr:row>65</xdr:row>
          <xdr:rowOff>158750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66</xdr:row>
          <xdr:rowOff>241300</xdr:rowOff>
        </xdr:from>
        <xdr:to>
          <xdr:col>8</xdr:col>
          <xdr:colOff>19050</xdr:colOff>
          <xdr:row>67</xdr:row>
          <xdr:rowOff>158750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73</xdr:row>
          <xdr:rowOff>241300</xdr:rowOff>
        </xdr:from>
        <xdr:to>
          <xdr:col>8</xdr:col>
          <xdr:colOff>19050</xdr:colOff>
          <xdr:row>74</xdr:row>
          <xdr:rowOff>158750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85</xdr:row>
          <xdr:rowOff>241300</xdr:rowOff>
        </xdr:from>
        <xdr:to>
          <xdr:col>8</xdr:col>
          <xdr:colOff>19050</xdr:colOff>
          <xdr:row>86</xdr:row>
          <xdr:rowOff>158750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132</xdr:row>
          <xdr:rowOff>241300</xdr:rowOff>
        </xdr:from>
        <xdr:to>
          <xdr:col>8</xdr:col>
          <xdr:colOff>19050</xdr:colOff>
          <xdr:row>133</xdr:row>
          <xdr:rowOff>120650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134</xdr:row>
          <xdr:rowOff>241300</xdr:rowOff>
        </xdr:from>
        <xdr:to>
          <xdr:col>8</xdr:col>
          <xdr:colOff>19050</xdr:colOff>
          <xdr:row>135</xdr:row>
          <xdr:rowOff>120650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136</xdr:row>
          <xdr:rowOff>241300</xdr:rowOff>
        </xdr:from>
        <xdr:to>
          <xdr:col>8</xdr:col>
          <xdr:colOff>19050</xdr:colOff>
          <xdr:row>137</xdr:row>
          <xdr:rowOff>120650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143</xdr:row>
          <xdr:rowOff>241300</xdr:rowOff>
        </xdr:from>
        <xdr:to>
          <xdr:col>8</xdr:col>
          <xdr:colOff>19050</xdr:colOff>
          <xdr:row>144</xdr:row>
          <xdr:rowOff>120650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157</xdr:row>
          <xdr:rowOff>241300</xdr:rowOff>
        </xdr:from>
        <xdr:to>
          <xdr:col>8</xdr:col>
          <xdr:colOff>19050</xdr:colOff>
          <xdr:row>158</xdr:row>
          <xdr:rowOff>171450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61</xdr:row>
          <xdr:rowOff>57150</xdr:rowOff>
        </xdr:from>
        <xdr:to>
          <xdr:col>13</xdr:col>
          <xdr:colOff>38100</xdr:colOff>
          <xdr:row>61</xdr:row>
          <xdr:rowOff>304800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87</xdr:row>
          <xdr:rowOff>57150</xdr:rowOff>
        </xdr:from>
        <xdr:to>
          <xdr:col>9</xdr:col>
          <xdr:colOff>38100</xdr:colOff>
          <xdr:row>87</xdr:row>
          <xdr:rowOff>304800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87</xdr:row>
          <xdr:rowOff>57150</xdr:rowOff>
        </xdr:from>
        <xdr:to>
          <xdr:col>13</xdr:col>
          <xdr:colOff>38100</xdr:colOff>
          <xdr:row>87</xdr:row>
          <xdr:rowOff>304800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90</xdr:row>
          <xdr:rowOff>57150</xdr:rowOff>
        </xdr:from>
        <xdr:to>
          <xdr:col>9</xdr:col>
          <xdr:colOff>38100</xdr:colOff>
          <xdr:row>90</xdr:row>
          <xdr:rowOff>304800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91</xdr:row>
          <xdr:rowOff>57150</xdr:rowOff>
        </xdr:from>
        <xdr:to>
          <xdr:col>9</xdr:col>
          <xdr:colOff>38100</xdr:colOff>
          <xdr:row>91</xdr:row>
          <xdr:rowOff>304800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90</xdr:row>
          <xdr:rowOff>57150</xdr:rowOff>
        </xdr:from>
        <xdr:to>
          <xdr:col>13</xdr:col>
          <xdr:colOff>38100</xdr:colOff>
          <xdr:row>90</xdr:row>
          <xdr:rowOff>304800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91</xdr:row>
          <xdr:rowOff>57150</xdr:rowOff>
        </xdr:from>
        <xdr:to>
          <xdr:col>13</xdr:col>
          <xdr:colOff>38100</xdr:colOff>
          <xdr:row>91</xdr:row>
          <xdr:rowOff>304800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129</xdr:row>
          <xdr:rowOff>323850</xdr:rowOff>
        </xdr:from>
        <xdr:to>
          <xdr:col>8</xdr:col>
          <xdr:colOff>19050</xdr:colOff>
          <xdr:row>131</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160</xdr:row>
          <xdr:rowOff>57150</xdr:rowOff>
        </xdr:from>
        <xdr:to>
          <xdr:col>8</xdr:col>
          <xdr:colOff>25400</xdr:colOff>
          <xdr:row>160</xdr:row>
          <xdr:rowOff>304800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88</xdr:row>
          <xdr:rowOff>57150</xdr:rowOff>
        </xdr:from>
        <xdr:to>
          <xdr:col>8</xdr:col>
          <xdr:colOff>19050</xdr:colOff>
          <xdr:row>88</xdr:row>
          <xdr:rowOff>304800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124</xdr:row>
          <xdr:rowOff>184150</xdr:rowOff>
        </xdr:from>
        <xdr:to>
          <xdr:col>7</xdr:col>
          <xdr:colOff>6350</xdr:colOff>
          <xdr:row>125</xdr:row>
          <xdr:rowOff>120650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75</xdr:row>
          <xdr:rowOff>222250</xdr:rowOff>
        </xdr:from>
        <xdr:to>
          <xdr:col>8</xdr:col>
          <xdr:colOff>6350</xdr:colOff>
          <xdr:row>76</xdr:row>
          <xdr:rowOff>152400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145</xdr:row>
          <xdr:rowOff>241300</xdr:rowOff>
        </xdr:from>
        <xdr:to>
          <xdr:col>8</xdr:col>
          <xdr:colOff>6350</xdr:colOff>
          <xdr:row>146</xdr:row>
          <xdr:rowOff>120650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69</xdr:row>
          <xdr:rowOff>31750</xdr:rowOff>
        </xdr:from>
        <xdr:to>
          <xdr:col>8</xdr:col>
          <xdr:colOff>19050</xdr:colOff>
          <xdr:row>69</xdr:row>
          <xdr:rowOff>285750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139</xdr:row>
          <xdr:rowOff>31750</xdr:rowOff>
        </xdr:from>
        <xdr:to>
          <xdr:col>8</xdr:col>
          <xdr:colOff>6350</xdr:colOff>
          <xdr:row>139</xdr:row>
          <xdr:rowOff>285750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71</xdr:row>
          <xdr:rowOff>241300</xdr:rowOff>
        </xdr:from>
        <xdr:to>
          <xdr:col>8</xdr:col>
          <xdr:colOff>19050</xdr:colOff>
          <xdr:row>72</xdr:row>
          <xdr:rowOff>158750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141</xdr:row>
          <xdr:rowOff>241300</xdr:rowOff>
        </xdr:from>
        <xdr:to>
          <xdr:col>8</xdr:col>
          <xdr:colOff>19050</xdr:colOff>
          <xdr:row>142</xdr:row>
          <xdr:rowOff>120650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15</xdr:col>
          <xdr:colOff>311150</xdr:colOff>
          <xdr:row>101</xdr:row>
          <xdr:rowOff>234950</xdr:rowOff>
        </xdr:to>
        <xdr:sp macro="" textlink="">
          <xdr:nvSpPr>
            <xdr:cNvPr id="1093" name="Group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164</xdr:row>
          <xdr:rowOff>133350</xdr:rowOff>
        </xdr:from>
        <xdr:to>
          <xdr:col>8</xdr:col>
          <xdr:colOff>19050</xdr:colOff>
          <xdr:row>165</xdr:row>
          <xdr:rowOff>196850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167</xdr:row>
          <xdr:rowOff>0</xdr:rowOff>
        </xdr:from>
        <xdr:to>
          <xdr:col>16</xdr:col>
          <xdr:colOff>0</xdr:colOff>
          <xdr:row>168</xdr:row>
          <xdr:rowOff>196850</xdr:rowOff>
        </xdr:to>
        <xdr:sp macro="" textlink="">
          <xdr:nvSpPr>
            <xdr:cNvPr id="1095" name="Group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78</xdr:row>
          <xdr:rowOff>222250</xdr:rowOff>
        </xdr:from>
        <xdr:to>
          <xdr:col>8</xdr:col>
          <xdr:colOff>6350</xdr:colOff>
          <xdr:row>79</xdr:row>
          <xdr:rowOff>152400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149</xdr:row>
          <xdr:rowOff>241300</xdr:rowOff>
        </xdr:from>
        <xdr:to>
          <xdr:col>8</xdr:col>
          <xdr:colOff>6350</xdr:colOff>
          <xdr:row>150</xdr:row>
          <xdr:rowOff>120650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83</xdr:row>
          <xdr:rowOff>57150</xdr:rowOff>
        </xdr:from>
        <xdr:to>
          <xdr:col>8</xdr:col>
          <xdr:colOff>19050</xdr:colOff>
          <xdr:row>83</xdr:row>
          <xdr:rowOff>304800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155</xdr:row>
          <xdr:rowOff>241300</xdr:rowOff>
        </xdr:from>
        <xdr:to>
          <xdr:col>8</xdr:col>
          <xdr:colOff>19050</xdr:colOff>
          <xdr:row>156</xdr:row>
          <xdr:rowOff>120650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15</xdr:col>
          <xdr:colOff>311150</xdr:colOff>
          <xdr:row>101</xdr:row>
          <xdr:rowOff>234950</xdr:rowOff>
        </xdr:to>
        <xdr:sp macro="" textlink="">
          <xdr:nvSpPr>
            <xdr:cNvPr id="1108" name="Group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16</xdr:col>
          <xdr:colOff>0</xdr:colOff>
          <xdr:row>102</xdr:row>
          <xdr:rowOff>0</xdr:rowOff>
        </xdr:to>
        <xdr:sp macro="" textlink="">
          <xdr:nvSpPr>
            <xdr:cNvPr id="1109" name="Group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101</xdr:row>
          <xdr:rowOff>50800</xdr:rowOff>
        </xdr:from>
        <xdr:to>
          <xdr:col>8</xdr:col>
          <xdr:colOff>57150</xdr:colOff>
          <xdr:row>101</xdr:row>
          <xdr:rowOff>304800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103</xdr:row>
          <xdr:rowOff>171450</xdr:rowOff>
        </xdr:from>
        <xdr:to>
          <xdr:col>8</xdr:col>
          <xdr:colOff>44450</xdr:colOff>
          <xdr:row>104</xdr:row>
          <xdr:rowOff>101600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167</xdr:row>
          <xdr:rowOff>0</xdr:rowOff>
        </xdr:from>
        <xdr:to>
          <xdr:col>16</xdr:col>
          <xdr:colOff>0</xdr:colOff>
          <xdr:row>168</xdr:row>
          <xdr:rowOff>196850</xdr:rowOff>
        </xdr:to>
        <xdr:sp macro="" textlink="">
          <xdr:nvSpPr>
            <xdr:cNvPr id="1112" name="Group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167</xdr:row>
          <xdr:rowOff>0</xdr:rowOff>
        </xdr:from>
        <xdr:to>
          <xdr:col>16</xdr:col>
          <xdr:colOff>0</xdr:colOff>
          <xdr:row>168</xdr:row>
          <xdr:rowOff>190500</xdr:rowOff>
        </xdr:to>
        <xdr:sp macro="" textlink="">
          <xdr:nvSpPr>
            <xdr:cNvPr id="1113" name="Group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167</xdr:row>
          <xdr:rowOff>57150</xdr:rowOff>
        </xdr:from>
        <xdr:to>
          <xdr:col>8</xdr:col>
          <xdr:colOff>25400</xdr:colOff>
          <xdr:row>167</xdr:row>
          <xdr:rowOff>304800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168</xdr:row>
          <xdr:rowOff>222250</xdr:rowOff>
        </xdr:from>
        <xdr:to>
          <xdr:col>8</xdr:col>
          <xdr:colOff>25400</xdr:colOff>
          <xdr:row>169</xdr:row>
          <xdr:rowOff>95250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92</xdr:row>
          <xdr:rowOff>12700</xdr:rowOff>
        </xdr:from>
        <xdr:to>
          <xdr:col>8</xdr:col>
          <xdr:colOff>0</xdr:colOff>
          <xdr:row>93</xdr:row>
          <xdr:rowOff>209550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16</xdr:col>
          <xdr:colOff>0</xdr:colOff>
          <xdr:row>102</xdr:row>
          <xdr:rowOff>6350</xdr:rowOff>
        </xdr:to>
        <xdr:sp macro="" textlink="">
          <xdr:nvSpPr>
            <xdr:cNvPr id="1117" name="Group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16</xdr:col>
          <xdr:colOff>0</xdr:colOff>
          <xdr:row>102</xdr:row>
          <xdr:rowOff>6350</xdr:rowOff>
        </xdr:to>
        <xdr:sp macro="" textlink="">
          <xdr:nvSpPr>
            <xdr:cNvPr id="1118" name="Group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16</xdr:col>
          <xdr:colOff>0</xdr:colOff>
          <xdr:row>102</xdr:row>
          <xdr:rowOff>6350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15</xdr:col>
          <xdr:colOff>311150</xdr:colOff>
          <xdr:row>101</xdr:row>
          <xdr:rowOff>234950</xdr:rowOff>
        </xdr:to>
        <xdr:sp macro="" textlink="">
          <xdr:nvSpPr>
            <xdr:cNvPr id="1121" name="Group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100</xdr:row>
          <xdr:rowOff>0</xdr:rowOff>
        </xdr:from>
        <xdr:to>
          <xdr:col>16</xdr:col>
          <xdr:colOff>0</xdr:colOff>
          <xdr:row>101</xdr:row>
          <xdr:rowOff>234950</xdr:rowOff>
        </xdr:to>
        <xdr:sp macro="" textlink="">
          <xdr:nvSpPr>
            <xdr:cNvPr id="1122" name="Group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96</xdr:row>
          <xdr:rowOff>38100</xdr:rowOff>
        </xdr:from>
        <xdr:to>
          <xdr:col>8</xdr:col>
          <xdr:colOff>38100</xdr:colOff>
          <xdr:row>96</xdr:row>
          <xdr:rowOff>330200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97</xdr:row>
          <xdr:rowOff>38100</xdr:rowOff>
        </xdr:from>
        <xdr:to>
          <xdr:col>8</xdr:col>
          <xdr:colOff>38100</xdr:colOff>
          <xdr:row>97</xdr:row>
          <xdr:rowOff>304800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120</xdr:row>
          <xdr:rowOff>31750</xdr:rowOff>
        </xdr:from>
        <xdr:to>
          <xdr:col>2</xdr:col>
          <xdr:colOff>63500</xdr:colOff>
          <xdr:row>120</xdr:row>
          <xdr:rowOff>273050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108</xdr:row>
          <xdr:rowOff>31750</xdr:rowOff>
        </xdr:from>
        <xdr:to>
          <xdr:col>8</xdr:col>
          <xdr:colOff>44450</xdr:colOff>
          <xdr:row>108</xdr:row>
          <xdr:rowOff>292100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109</xdr:row>
          <xdr:rowOff>31750</xdr:rowOff>
        </xdr:from>
        <xdr:to>
          <xdr:col>8</xdr:col>
          <xdr:colOff>44450</xdr:colOff>
          <xdr:row>109</xdr:row>
          <xdr:rowOff>292100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172</xdr:row>
          <xdr:rowOff>0</xdr:rowOff>
        </xdr:from>
        <xdr:to>
          <xdr:col>8</xdr:col>
          <xdr:colOff>25400</xdr:colOff>
          <xdr:row>172</xdr:row>
          <xdr:rowOff>247650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15.xml"/><Relationship Id="rId21" Type="http://schemas.openxmlformats.org/officeDocument/2006/relationships/ctrlProp" Target="../ctrlProps/ctrlProp10.xml"/><Relationship Id="rId42" Type="http://schemas.openxmlformats.org/officeDocument/2006/relationships/ctrlProp" Target="../ctrlProps/ctrlProp31.xml"/><Relationship Id="rId47" Type="http://schemas.openxmlformats.org/officeDocument/2006/relationships/ctrlProp" Target="../ctrlProps/ctrlProp36.xml"/><Relationship Id="rId63" Type="http://schemas.openxmlformats.org/officeDocument/2006/relationships/ctrlProp" Target="../ctrlProps/ctrlProp52.xml"/><Relationship Id="rId68" Type="http://schemas.openxmlformats.org/officeDocument/2006/relationships/ctrlProp" Target="../ctrlProps/ctrlProp57.xml"/><Relationship Id="rId7" Type="http://schemas.openxmlformats.org/officeDocument/2006/relationships/hyperlink" Target="https://8card.net/kiyaku_premium" TargetMode="External"/><Relationship Id="rId2" Type="http://schemas.openxmlformats.org/officeDocument/2006/relationships/hyperlink" Target="https://jbsol.jbcc.co.jp/terms/qu_connect_b.html" TargetMode="Externa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vmlDrawing" Target="../drawings/vmlDrawing1.vml"/><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8" Type="http://schemas.openxmlformats.org/officeDocument/2006/relationships/ctrlProp" Target="../ctrlProps/ctrlProp47.xml"/><Relationship Id="rId66" Type="http://schemas.openxmlformats.org/officeDocument/2006/relationships/ctrlProp" Target="../ctrlProps/ctrlProp55.xml"/><Relationship Id="rId5" Type="http://schemas.openxmlformats.org/officeDocument/2006/relationships/hyperlink" Target="https://terms.rakus.co.jp/cloud/pdf/pricelist_haihaimail.pdf" TargetMode="External"/><Relationship Id="rId61" Type="http://schemas.openxmlformats.org/officeDocument/2006/relationships/ctrlProp" Target="../ctrlProps/ctrlProp50.xml"/><Relationship Id="rId19" Type="http://schemas.openxmlformats.org/officeDocument/2006/relationships/ctrlProp" Target="../ctrlProps/ctrlProp8.xml"/><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64" Type="http://schemas.openxmlformats.org/officeDocument/2006/relationships/ctrlProp" Target="../ctrlProps/ctrlProp53.xml"/><Relationship Id="rId69" Type="http://schemas.openxmlformats.org/officeDocument/2006/relationships/ctrlProp" Target="../ctrlProps/ctrlProp58.xml"/><Relationship Id="rId8" Type="http://schemas.openxmlformats.org/officeDocument/2006/relationships/hyperlink" Target="https://8card.net/kiyaku_company_premium" TargetMode="External"/><Relationship Id="rId51" Type="http://schemas.openxmlformats.org/officeDocument/2006/relationships/ctrlProp" Target="../ctrlProps/ctrlProp40.xml"/><Relationship Id="rId3" Type="http://schemas.openxmlformats.org/officeDocument/2006/relationships/hyperlink" Target="https://biz-maps.com/terms" TargetMode="Externa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59" Type="http://schemas.openxmlformats.org/officeDocument/2006/relationships/ctrlProp" Target="../ctrlProps/ctrlProp48.xml"/><Relationship Id="rId67" Type="http://schemas.openxmlformats.org/officeDocument/2006/relationships/ctrlProp" Target="../ctrlProps/ctrlProp56.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62" Type="http://schemas.openxmlformats.org/officeDocument/2006/relationships/ctrlProp" Target="../ctrlProps/ctrlProp51.xml"/><Relationship Id="rId1" Type="http://schemas.openxmlformats.org/officeDocument/2006/relationships/hyperlink" Target="https://www.rakus.co.jp/pp/" TargetMode="External"/><Relationship Id="rId6" Type="http://schemas.openxmlformats.org/officeDocument/2006/relationships/hyperlink" Target="https://8card.net/kiyaku" TargetMode="Externa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drawing" Target="../drawings/drawing1.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 Id="rId60" Type="http://schemas.openxmlformats.org/officeDocument/2006/relationships/ctrlProp" Target="../ctrlProps/ctrlProp49.xml"/><Relationship Id="rId65" Type="http://schemas.openxmlformats.org/officeDocument/2006/relationships/ctrlProp" Target="../ctrlProps/ctrlProp54.xml"/><Relationship Id="rId4" Type="http://schemas.openxmlformats.org/officeDocument/2006/relationships/hyperlink" Target="https://terms.rakus.co.jp/cloud/terms_list.html" TargetMode="External"/><Relationship Id="rId9" Type="http://schemas.openxmlformats.org/officeDocument/2006/relationships/printerSettings" Target="../printerSettings/printerSettings1.bin"/><Relationship Id="rId13" Type="http://schemas.openxmlformats.org/officeDocument/2006/relationships/ctrlProp" Target="../ctrlProps/ctrlProp2.xml"/><Relationship Id="rId18" Type="http://schemas.openxmlformats.org/officeDocument/2006/relationships/ctrlProp" Target="../ctrlProps/ctrlProp7.xml"/><Relationship Id="rId39" Type="http://schemas.openxmlformats.org/officeDocument/2006/relationships/ctrlProp" Target="../ctrlProps/ctrlProp28.xml"/><Relationship Id="rId34" Type="http://schemas.openxmlformats.org/officeDocument/2006/relationships/ctrlProp" Target="../ctrlProps/ctrlProp23.xml"/><Relationship Id="rId50" Type="http://schemas.openxmlformats.org/officeDocument/2006/relationships/ctrlProp" Target="../ctrlProps/ctrlProp39.xml"/><Relationship Id="rId55" Type="http://schemas.openxmlformats.org/officeDocument/2006/relationships/ctrlProp" Target="../ctrlProps/ctrlProp4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G180"/>
  <sheetViews>
    <sheetView showGridLines="0" tabSelected="1" view="pageBreakPreview" zoomScaleNormal="70" zoomScaleSheetLayoutView="100" workbookViewId="0">
      <selection activeCell="U6" sqref="U6"/>
    </sheetView>
  </sheetViews>
  <sheetFormatPr defaultColWidth="9" defaultRowHeight="22.5" x14ac:dyDescent="0.2"/>
  <cols>
    <col min="1" max="1" width="4.6328125" style="6" customWidth="1"/>
    <col min="2" max="7" width="5" style="3" customWidth="1"/>
    <col min="8" max="22" width="4.6328125" style="3" customWidth="1"/>
    <col min="23" max="23" width="5.453125" style="3" customWidth="1"/>
    <col min="24" max="27" width="6.6328125" style="3" customWidth="1"/>
    <col min="28" max="28" width="4.6328125" style="3" customWidth="1"/>
    <col min="29" max="33" width="5.6328125" style="3" customWidth="1"/>
    <col min="34" max="34" width="4.6328125" style="3" customWidth="1"/>
    <col min="35" max="16384" width="9" style="3"/>
  </cols>
  <sheetData>
    <row r="1" spans="1:21" ht="18" customHeight="1" x14ac:dyDescent="0.2">
      <c r="A1" s="27" t="s">
        <v>32</v>
      </c>
      <c r="B1" s="7"/>
      <c r="C1" s="7"/>
      <c r="D1" s="7"/>
      <c r="E1" s="7"/>
      <c r="F1" s="7"/>
      <c r="G1" s="4"/>
    </row>
    <row r="2" spans="1:21" ht="18" customHeight="1" x14ac:dyDescent="0.2">
      <c r="A2" s="7" t="s">
        <v>16</v>
      </c>
      <c r="B2" s="7"/>
      <c r="C2" s="7"/>
      <c r="D2" s="7"/>
      <c r="E2" s="7"/>
      <c r="F2" s="7"/>
      <c r="G2" s="4"/>
    </row>
    <row r="3" spans="1:21" ht="18" customHeight="1" x14ac:dyDescent="0.2">
      <c r="A3" s="88" t="s">
        <v>204</v>
      </c>
      <c r="C3" s="7"/>
      <c r="D3" s="7"/>
      <c r="E3" s="7"/>
      <c r="H3" s="7"/>
      <c r="I3" s="7"/>
    </row>
    <row r="4" spans="1:21" ht="18" customHeight="1" x14ac:dyDescent="0.2">
      <c r="A4" s="88" t="s">
        <v>231</v>
      </c>
      <c r="C4" s="7"/>
      <c r="D4" s="7"/>
      <c r="E4" s="7"/>
      <c r="H4" s="7"/>
      <c r="I4" s="7"/>
    </row>
    <row r="5" spans="1:21" ht="18" customHeight="1" x14ac:dyDescent="0.2">
      <c r="A5" s="88" t="s">
        <v>301</v>
      </c>
      <c r="C5" s="7"/>
      <c r="D5" s="7"/>
      <c r="E5" s="7"/>
      <c r="H5" s="7"/>
      <c r="I5" s="7"/>
    </row>
    <row r="6" spans="1:21" ht="18" customHeight="1" x14ac:dyDescent="0.2">
      <c r="A6" s="83" t="s">
        <v>248</v>
      </c>
      <c r="C6" s="7"/>
      <c r="D6" s="7"/>
      <c r="E6" s="7"/>
      <c r="H6" s="7"/>
      <c r="I6" s="7"/>
      <c r="U6" s="84" t="s">
        <v>257</v>
      </c>
    </row>
    <row r="7" spans="1:21" ht="18" customHeight="1" x14ac:dyDescent="0.2">
      <c r="A7" s="83" t="s">
        <v>249</v>
      </c>
      <c r="C7" s="7"/>
      <c r="D7" s="7"/>
      <c r="E7" s="7"/>
      <c r="H7" s="7"/>
      <c r="I7" s="7"/>
      <c r="U7" s="84" t="s">
        <v>258</v>
      </c>
    </row>
    <row r="8" spans="1:21" ht="18" customHeight="1" x14ac:dyDescent="0.2">
      <c r="A8" s="83" t="s">
        <v>300</v>
      </c>
      <c r="C8" s="7"/>
      <c r="D8" s="7"/>
      <c r="E8" s="7"/>
      <c r="H8" s="7"/>
      <c r="I8" s="7"/>
      <c r="U8" s="84" t="s">
        <v>299</v>
      </c>
    </row>
    <row r="9" spans="1:21" ht="18" customHeight="1" x14ac:dyDescent="0.2">
      <c r="A9" s="83" t="s">
        <v>250</v>
      </c>
      <c r="C9" s="7"/>
      <c r="D9" s="7"/>
      <c r="E9" s="7"/>
      <c r="H9" s="7"/>
      <c r="I9" s="7"/>
      <c r="U9" s="84" t="s">
        <v>255</v>
      </c>
    </row>
    <row r="10" spans="1:21" ht="18" customHeight="1" x14ac:dyDescent="0.2">
      <c r="A10" s="83" t="s">
        <v>251</v>
      </c>
      <c r="B10" s="108"/>
      <c r="C10" s="88"/>
      <c r="D10" s="88"/>
      <c r="E10" s="88"/>
      <c r="F10" s="108"/>
      <c r="G10" s="108"/>
      <c r="H10" s="88"/>
      <c r="I10" s="88"/>
      <c r="J10" s="108"/>
      <c r="K10" s="108"/>
      <c r="L10" s="108"/>
      <c r="M10" s="108"/>
      <c r="N10" s="108"/>
      <c r="P10" s="108"/>
      <c r="Q10" s="108"/>
      <c r="R10" s="108"/>
      <c r="U10" s="84" t="s">
        <v>256</v>
      </c>
    </row>
    <row r="11" spans="1:21" ht="18" customHeight="1" x14ac:dyDescent="0.2">
      <c r="A11" s="83" t="s">
        <v>302</v>
      </c>
      <c r="B11" s="108"/>
      <c r="C11" s="88"/>
      <c r="D11" s="88"/>
      <c r="E11" s="88"/>
      <c r="F11" s="108"/>
      <c r="G11" s="108"/>
      <c r="H11" s="88"/>
      <c r="I11" s="88"/>
      <c r="J11" s="108"/>
      <c r="K11" s="108"/>
      <c r="L11" s="108"/>
      <c r="M11" s="108"/>
      <c r="N11" s="108"/>
      <c r="P11" s="108"/>
      <c r="Q11" s="108"/>
      <c r="R11" s="108"/>
      <c r="U11" s="84" t="s">
        <v>305</v>
      </c>
    </row>
    <row r="12" spans="1:21" ht="18" customHeight="1" x14ac:dyDescent="0.2">
      <c r="A12" s="83" t="s">
        <v>303</v>
      </c>
      <c r="B12" s="108"/>
      <c r="C12" s="88"/>
      <c r="D12" s="88"/>
      <c r="E12" s="88"/>
      <c r="F12" s="108"/>
      <c r="G12" s="108"/>
      <c r="H12" s="88"/>
      <c r="I12" s="88"/>
      <c r="J12" s="108"/>
      <c r="K12" s="108"/>
      <c r="L12" s="108"/>
      <c r="M12" s="108"/>
      <c r="N12" s="108"/>
      <c r="P12" s="108"/>
      <c r="Q12" s="108"/>
      <c r="R12" s="108"/>
      <c r="U12" s="84" t="s">
        <v>306</v>
      </c>
    </row>
    <row r="13" spans="1:21" ht="18" customHeight="1" x14ac:dyDescent="0.2">
      <c r="A13" s="83" t="s">
        <v>304</v>
      </c>
      <c r="B13" s="108"/>
      <c r="C13" s="88"/>
      <c r="D13" s="88"/>
      <c r="E13" s="88"/>
      <c r="F13" s="108"/>
      <c r="G13" s="108"/>
      <c r="H13" s="88"/>
      <c r="I13" s="88"/>
      <c r="J13" s="108"/>
      <c r="K13" s="108"/>
      <c r="L13" s="108"/>
      <c r="M13" s="108"/>
      <c r="N13" s="108"/>
      <c r="P13" s="108"/>
      <c r="Q13" s="108"/>
      <c r="R13" s="108"/>
      <c r="U13" s="84" t="s">
        <v>307</v>
      </c>
    </row>
    <row r="14" spans="1:21" ht="18" customHeight="1" x14ac:dyDescent="0.2">
      <c r="A14" s="83" t="s">
        <v>253</v>
      </c>
      <c r="B14" s="108"/>
      <c r="C14" s="88"/>
      <c r="D14" s="88"/>
      <c r="E14" s="88"/>
      <c r="F14" s="108"/>
      <c r="G14" s="108"/>
      <c r="H14" s="88"/>
      <c r="I14" s="88"/>
      <c r="J14" s="108"/>
      <c r="K14" s="108"/>
      <c r="L14" s="108"/>
      <c r="M14" s="108"/>
      <c r="N14" s="108"/>
      <c r="P14" s="108"/>
      <c r="Q14" s="108"/>
      <c r="R14" s="108"/>
      <c r="U14" s="145"/>
    </row>
    <row r="15" spans="1:21" ht="18" customHeight="1" x14ac:dyDescent="0.2">
      <c r="A15" s="83" t="s">
        <v>254</v>
      </c>
      <c r="B15" s="108"/>
      <c r="C15" s="88"/>
      <c r="D15" s="88"/>
      <c r="E15" s="88"/>
      <c r="F15" s="108"/>
      <c r="G15" s="108"/>
      <c r="H15" s="88"/>
      <c r="I15" s="88"/>
      <c r="J15" s="108"/>
      <c r="K15" s="108"/>
      <c r="L15" s="108"/>
      <c r="M15" s="108"/>
      <c r="N15" s="108"/>
      <c r="P15" s="108"/>
      <c r="Q15" s="108"/>
      <c r="R15" s="108"/>
      <c r="U15" s="145"/>
    </row>
    <row r="16" spans="1:21" ht="20.149999999999999" customHeight="1" x14ac:dyDescent="0.2">
      <c r="A16" s="7" t="s">
        <v>17</v>
      </c>
    </row>
    <row r="17" spans="1:54" ht="5.15" customHeight="1" x14ac:dyDescent="0.2">
      <c r="A17" s="7"/>
      <c r="P17" s="35"/>
      <c r="Q17" s="36"/>
      <c r="R17" s="37"/>
    </row>
    <row r="18" spans="1:54" ht="40" customHeight="1" x14ac:dyDescent="0.2">
      <c r="A18" s="381" t="s">
        <v>31</v>
      </c>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381"/>
      <c r="AB18" s="381"/>
      <c r="AC18" s="381"/>
      <c r="AD18" s="381"/>
      <c r="AE18" s="381"/>
      <c r="AF18" s="381"/>
      <c r="AG18" s="381"/>
      <c r="AH18" s="2"/>
      <c r="AI18" s="1"/>
      <c r="AJ18" s="1"/>
      <c r="AK18" s="1"/>
      <c r="AL18" s="1"/>
      <c r="AM18" s="1"/>
      <c r="AN18" s="1"/>
      <c r="AO18" s="1"/>
      <c r="AP18" s="1"/>
      <c r="AQ18" s="1"/>
      <c r="AR18" s="1"/>
      <c r="AS18" s="1"/>
      <c r="AT18" s="1"/>
      <c r="AU18" s="1"/>
      <c r="AV18" s="1"/>
      <c r="AW18" s="1"/>
      <c r="AX18" s="1"/>
      <c r="AY18" s="1"/>
      <c r="AZ18" s="1"/>
      <c r="BA18" s="1"/>
      <c r="BB18" s="1"/>
    </row>
    <row r="19" spans="1:54" ht="5.15" customHeight="1" x14ac:dyDescent="0.2">
      <c r="A19" s="31"/>
      <c r="B19" s="31"/>
      <c r="C19" s="31"/>
      <c r="D19" s="31"/>
      <c r="E19" s="31"/>
      <c r="F19" s="31"/>
      <c r="G19" s="31"/>
      <c r="H19" s="31" t="b">
        <v>0</v>
      </c>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2"/>
      <c r="AI19" s="1"/>
      <c r="AJ19" s="1"/>
      <c r="AK19" s="1"/>
      <c r="AL19" s="1"/>
      <c r="AM19" s="1"/>
      <c r="AN19" s="1"/>
      <c r="AO19" s="1"/>
      <c r="AP19" s="1"/>
      <c r="AQ19" s="1"/>
      <c r="AR19" s="1"/>
      <c r="AS19" s="1"/>
      <c r="AT19" s="1"/>
      <c r="AU19" s="1"/>
      <c r="AV19" s="1"/>
      <c r="AW19" s="1"/>
      <c r="AX19" s="1"/>
      <c r="AY19" s="1"/>
      <c r="AZ19" s="1"/>
      <c r="BA19" s="1"/>
      <c r="BB19" s="1"/>
    </row>
    <row r="20" spans="1:54" ht="25" customHeight="1" x14ac:dyDescent="0.2">
      <c r="A20" s="4"/>
      <c r="B20" s="4"/>
      <c r="E20" s="85"/>
      <c r="G20" s="4"/>
      <c r="H20" s="4"/>
      <c r="I20" s="34" t="s">
        <v>42</v>
      </c>
      <c r="J20" s="29"/>
      <c r="K20" s="26"/>
      <c r="L20" s="26"/>
      <c r="M20" s="26"/>
      <c r="N20" s="29"/>
      <c r="O20" s="26"/>
      <c r="P20" s="32" t="s">
        <v>41</v>
      </c>
      <c r="Q20" s="33" t="s">
        <v>40</v>
      </c>
      <c r="R20" s="29"/>
      <c r="S20" s="29"/>
      <c r="T20" s="26"/>
      <c r="U20" s="29"/>
      <c r="V20" s="29"/>
      <c r="W20" s="29"/>
      <c r="X20" s="32"/>
      <c r="AF20" s="4"/>
      <c r="AG20" s="4"/>
    </row>
    <row r="21" spans="1:54" ht="5.15" customHeight="1" x14ac:dyDescent="0.2">
      <c r="A21" s="4"/>
    </row>
    <row r="22" spans="1:54" ht="41.25" customHeight="1" x14ac:dyDescent="0.2">
      <c r="A22" s="4"/>
      <c r="B22" s="11"/>
      <c r="C22" s="77"/>
      <c r="D22" s="10" t="s">
        <v>58</v>
      </c>
      <c r="E22" s="1"/>
      <c r="F22" s="1"/>
      <c r="G22" s="1"/>
      <c r="J22" s="10"/>
      <c r="K22" s="11"/>
      <c r="L22" s="11"/>
      <c r="M22" s="78"/>
      <c r="N22" s="10" t="s">
        <v>26</v>
      </c>
      <c r="P22" s="1"/>
      <c r="Q22" s="11"/>
      <c r="R22" s="11"/>
      <c r="S22" s="1"/>
      <c r="T22" s="11"/>
      <c r="U22" s="11"/>
      <c r="V22" s="1"/>
      <c r="W22" s="1"/>
      <c r="X22" s="1"/>
      <c r="Y22" s="37"/>
      <c r="Z22" s="4"/>
      <c r="AC22" s="4"/>
      <c r="AD22" s="4"/>
      <c r="AE22" s="4"/>
      <c r="AH22" s="1"/>
    </row>
    <row r="23" spans="1:54" ht="5.15" customHeight="1" thickBot="1" x14ac:dyDescent="0.25">
      <c r="A23" s="4"/>
    </row>
    <row r="24" spans="1:54" ht="30" customHeight="1" x14ac:dyDescent="0.2">
      <c r="A24" s="6" t="s">
        <v>27</v>
      </c>
      <c r="B24" s="382" t="s">
        <v>0</v>
      </c>
      <c r="C24" s="383"/>
      <c r="D24" s="383"/>
      <c r="E24" s="383"/>
      <c r="F24" s="384"/>
      <c r="G24" s="390"/>
      <c r="H24" s="391"/>
      <c r="I24" s="391"/>
      <c r="J24" s="391"/>
      <c r="K24" s="388" t="s">
        <v>1</v>
      </c>
      <c r="L24" s="388"/>
      <c r="M24" s="391"/>
      <c r="N24" s="391"/>
      <c r="O24" s="391"/>
      <c r="P24" s="388" t="s">
        <v>2</v>
      </c>
      <c r="Q24" s="388"/>
      <c r="R24" s="391"/>
      <c r="S24" s="391"/>
      <c r="T24" s="391"/>
      <c r="U24" s="388" t="s">
        <v>3</v>
      </c>
      <c r="V24" s="394"/>
    </row>
    <row r="25" spans="1:54" ht="30" customHeight="1" thickBot="1" x14ac:dyDescent="0.25">
      <c r="B25" s="385"/>
      <c r="C25" s="386"/>
      <c r="D25" s="386"/>
      <c r="E25" s="386"/>
      <c r="F25" s="387"/>
      <c r="G25" s="392"/>
      <c r="H25" s="393"/>
      <c r="I25" s="393"/>
      <c r="J25" s="393"/>
      <c r="K25" s="389"/>
      <c r="L25" s="389"/>
      <c r="M25" s="393"/>
      <c r="N25" s="393"/>
      <c r="O25" s="393"/>
      <c r="P25" s="389"/>
      <c r="Q25" s="389"/>
      <c r="R25" s="393"/>
      <c r="S25" s="393"/>
      <c r="T25" s="393"/>
      <c r="U25" s="389"/>
      <c r="V25" s="395"/>
    </row>
    <row r="26" spans="1:54" ht="10" customHeight="1" x14ac:dyDescent="0.2"/>
    <row r="27" spans="1:54" ht="23" thickBot="1" x14ac:dyDescent="0.25">
      <c r="A27" s="6" t="s">
        <v>28</v>
      </c>
      <c r="B27" s="3" t="s">
        <v>4</v>
      </c>
    </row>
    <row r="28" spans="1:54" ht="20.5" customHeight="1" x14ac:dyDescent="0.2">
      <c r="B28" s="399" t="s">
        <v>173</v>
      </c>
      <c r="C28" s="400"/>
      <c r="D28" s="400"/>
      <c r="E28" s="400"/>
      <c r="F28" s="401"/>
      <c r="G28" s="396"/>
      <c r="H28" s="397"/>
      <c r="I28" s="397"/>
      <c r="J28" s="397"/>
      <c r="K28" s="397"/>
      <c r="L28" s="397"/>
      <c r="M28" s="397"/>
      <c r="N28" s="397"/>
      <c r="O28" s="397"/>
      <c r="P28" s="397"/>
      <c r="Q28" s="397"/>
      <c r="R28" s="397"/>
      <c r="S28" s="397"/>
      <c r="T28" s="397"/>
      <c r="U28" s="397"/>
      <c r="V28" s="397"/>
      <c r="W28" s="397"/>
      <c r="X28" s="397"/>
      <c r="Y28" s="397"/>
      <c r="Z28" s="397"/>
      <c r="AA28" s="397"/>
      <c r="AB28" s="397"/>
      <c r="AC28" s="397"/>
      <c r="AD28" s="397"/>
      <c r="AE28" s="397"/>
      <c r="AF28" s="397"/>
      <c r="AG28" s="398"/>
    </row>
    <row r="29" spans="1:54" ht="22.15" customHeight="1" thickBot="1" x14ac:dyDescent="0.25">
      <c r="B29" s="402" t="s">
        <v>278</v>
      </c>
      <c r="C29" s="403"/>
      <c r="D29" s="403"/>
      <c r="E29" s="403"/>
      <c r="F29" s="404"/>
      <c r="G29" s="428"/>
      <c r="H29" s="429"/>
      <c r="I29" s="429"/>
      <c r="J29" s="429"/>
      <c r="K29" s="429"/>
      <c r="L29" s="429"/>
      <c r="M29" s="429"/>
      <c r="N29" s="429"/>
      <c r="O29" s="429"/>
      <c r="P29" s="429"/>
      <c r="Q29" s="429"/>
      <c r="R29" s="429"/>
      <c r="S29" s="429"/>
      <c r="T29" s="429"/>
      <c r="U29" s="429"/>
      <c r="V29" s="429"/>
      <c r="W29" s="429"/>
      <c r="X29" s="429"/>
      <c r="Y29" s="429"/>
      <c r="Z29" s="429"/>
      <c r="AA29" s="429"/>
      <c r="AB29" s="429"/>
      <c r="AC29" s="429"/>
      <c r="AD29" s="429"/>
      <c r="AE29" s="429"/>
      <c r="AF29" s="429"/>
      <c r="AG29" s="430"/>
    </row>
    <row r="30" spans="1:54" ht="21" customHeight="1" thickBot="1" x14ac:dyDescent="0.25">
      <c r="B30" s="168" t="s">
        <v>279</v>
      </c>
      <c r="C30" s="169"/>
      <c r="D30" s="169"/>
      <c r="E30" s="169"/>
      <c r="F30" s="169"/>
      <c r="G30" s="170"/>
      <c r="H30" s="170"/>
      <c r="I30" s="170"/>
      <c r="J30" s="170"/>
      <c r="K30" s="170"/>
      <c r="L30" s="170"/>
      <c r="M30" s="170"/>
      <c r="N30" s="170"/>
      <c r="O30" s="170"/>
      <c r="P30" s="171"/>
      <c r="Q30" s="171"/>
      <c r="R30" s="171"/>
      <c r="S30" s="171"/>
      <c r="T30" s="171"/>
      <c r="U30" s="171"/>
      <c r="V30" s="171"/>
      <c r="W30" s="171"/>
      <c r="X30" s="171"/>
      <c r="Y30" s="171"/>
    </row>
    <row r="31" spans="1:54" ht="25.15" customHeight="1" x14ac:dyDescent="0.2">
      <c r="B31" s="405" t="s">
        <v>280</v>
      </c>
      <c r="C31" s="406"/>
      <c r="D31" s="406"/>
      <c r="E31" s="406"/>
      <c r="F31" s="407"/>
      <c r="G31" s="533" t="s">
        <v>281</v>
      </c>
      <c r="H31" s="400"/>
      <c r="I31" s="401"/>
      <c r="J31" s="431"/>
      <c r="K31" s="432"/>
      <c r="L31" s="432"/>
      <c r="M31" s="432"/>
      <c r="N31" s="432"/>
      <c r="O31" s="432"/>
      <c r="P31" s="432"/>
      <c r="Q31" s="432"/>
      <c r="R31" s="432"/>
      <c r="S31" s="432"/>
      <c r="T31" s="432"/>
      <c r="U31" s="432"/>
      <c r="V31" s="432"/>
      <c r="W31" s="432"/>
      <c r="X31" s="432"/>
      <c r="Y31" s="432"/>
      <c r="Z31" s="432"/>
      <c r="AA31" s="432"/>
      <c r="AB31" s="432"/>
      <c r="AC31" s="432"/>
      <c r="AD31" s="432"/>
      <c r="AE31" s="432"/>
      <c r="AF31" s="432"/>
      <c r="AG31" s="433"/>
    </row>
    <row r="32" spans="1:54" ht="22.9" customHeight="1" thickBot="1" x14ac:dyDescent="0.25">
      <c r="B32" s="408"/>
      <c r="C32" s="409"/>
      <c r="D32" s="409"/>
      <c r="E32" s="409"/>
      <c r="F32" s="410"/>
      <c r="G32" s="534" t="s">
        <v>282</v>
      </c>
      <c r="H32" s="403"/>
      <c r="I32" s="404"/>
      <c r="J32" s="535"/>
      <c r="K32" s="536"/>
      <c r="L32" s="536"/>
      <c r="M32" s="536"/>
      <c r="N32" s="536"/>
      <c r="O32" s="536"/>
      <c r="P32" s="536"/>
      <c r="Q32" s="536"/>
      <c r="R32" s="536"/>
      <c r="S32" s="536"/>
      <c r="T32" s="536"/>
      <c r="U32" s="536"/>
      <c r="V32" s="536"/>
      <c r="W32" s="536"/>
      <c r="X32" s="536"/>
      <c r="Y32" s="536"/>
      <c r="Z32" s="536"/>
      <c r="AA32" s="536"/>
      <c r="AB32" s="536"/>
      <c r="AC32" s="536"/>
      <c r="AD32" s="536"/>
      <c r="AE32" s="536"/>
      <c r="AF32" s="536"/>
      <c r="AG32" s="537"/>
    </row>
    <row r="33" spans="1:44" ht="18.649999999999999" customHeight="1" thickBot="1" x14ac:dyDescent="0.3">
      <c r="B33" s="172"/>
      <c r="C33" s="172"/>
      <c r="D33" s="172"/>
      <c r="E33" s="172"/>
      <c r="F33" s="172"/>
      <c r="G33" s="172"/>
      <c r="H33" s="172"/>
      <c r="I33" s="172"/>
      <c r="J33" s="172"/>
      <c r="K33" s="172"/>
      <c r="L33" s="172"/>
      <c r="M33" s="172"/>
      <c r="N33" s="172"/>
      <c r="O33" s="172"/>
      <c r="P33"/>
      <c r="Q33"/>
      <c r="R33"/>
      <c r="S33"/>
      <c r="T33"/>
      <c r="U33"/>
      <c r="V33"/>
      <c r="W33"/>
      <c r="X33"/>
      <c r="Y33"/>
    </row>
    <row r="34" spans="1:44" ht="21.65" customHeight="1" x14ac:dyDescent="0.2">
      <c r="B34" s="411" t="s">
        <v>5</v>
      </c>
      <c r="C34" s="412"/>
      <c r="D34" s="412"/>
      <c r="E34" s="412"/>
      <c r="F34" s="413"/>
      <c r="G34" s="414" t="s">
        <v>140</v>
      </c>
      <c r="H34" s="415"/>
      <c r="I34" s="416"/>
      <c r="J34" s="417"/>
      <c r="K34" s="417"/>
      <c r="L34" s="417"/>
      <c r="M34" s="417"/>
      <c r="N34" s="417"/>
      <c r="O34" s="417"/>
      <c r="P34" s="417"/>
      <c r="Q34" s="418"/>
      <c r="R34" s="419" t="s">
        <v>141</v>
      </c>
      <c r="S34" s="420"/>
      <c r="T34" s="420"/>
      <c r="U34" s="420"/>
      <c r="V34" s="421"/>
      <c r="W34" s="434"/>
      <c r="X34" s="417"/>
      <c r="Y34" s="417"/>
      <c r="Z34" s="417"/>
      <c r="AA34" s="417"/>
      <c r="AB34" s="417"/>
      <c r="AC34" s="417"/>
      <c r="AD34" s="417"/>
      <c r="AE34" s="417"/>
      <c r="AF34" s="417"/>
      <c r="AG34" s="435"/>
    </row>
    <row r="35" spans="1:44" ht="21.65" customHeight="1" x14ac:dyDescent="0.2">
      <c r="B35" s="358"/>
      <c r="C35" s="359"/>
      <c r="D35" s="359"/>
      <c r="E35" s="359"/>
      <c r="F35" s="360"/>
      <c r="G35" s="422" t="s">
        <v>142</v>
      </c>
      <c r="H35" s="423"/>
      <c r="I35" s="424"/>
      <c r="J35" s="343"/>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5"/>
    </row>
    <row r="36" spans="1:44" ht="21.65" customHeight="1" x14ac:dyDescent="0.2">
      <c r="B36" s="361"/>
      <c r="C36" s="362"/>
      <c r="D36" s="362"/>
      <c r="E36" s="362"/>
      <c r="F36" s="363"/>
      <c r="G36" s="368" t="s">
        <v>143</v>
      </c>
      <c r="H36" s="369"/>
      <c r="I36" s="370"/>
      <c r="J36" s="346"/>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8"/>
    </row>
    <row r="37" spans="1:44" ht="21.65" customHeight="1" x14ac:dyDescent="0.2">
      <c r="B37" s="425" t="s">
        <v>6</v>
      </c>
      <c r="C37" s="426"/>
      <c r="D37" s="426"/>
      <c r="E37" s="426"/>
      <c r="F37" s="427"/>
      <c r="G37" s="343"/>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5"/>
    </row>
    <row r="38" spans="1:44" ht="19.149999999999999" customHeight="1" x14ac:dyDescent="0.2">
      <c r="B38" s="355" t="s">
        <v>8</v>
      </c>
      <c r="C38" s="356"/>
      <c r="D38" s="356"/>
      <c r="E38" s="356"/>
      <c r="F38" s="357"/>
      <c r="G38" s="538" t="s">
        <v>283</v>
      </c>
      <c r="H38" s="539"/>
      <c r="I38" s="540"/>
      <c r="J38" s="541"/>
      <c r="K38" s="542"/>
      <c r="L38" s="542"/>
      <c r="M38" s="542"/>
      <c r="N38" s="542"/>
      <c r="O38" s="542"/>
      <c r="P38" s="542"/>
      <c r="Q38" s="543"/>
      <c r="R38" s="365" t="s">
        <v>144</v>
      </c>
      <c r="S38" s="366"/>
      <c r="T38" s="366"/>
      <c r="U38" s="366"/>
      <c r="V38" s="367"/>
      <c r="W38" s="343"/>
      <c r="X38" s="344"/>
      <c r="Y38" s="344"/>
      <c r="Z38" s="344"/>
      <c r="AA38" s="344"/>
      <c r="AB38" s="344"/>
      <c r="AC38" s="344"/>
      <c r="AD38" s="344"/>
      <c r="AE38" s="344"/>
      <c r="AF38" s="344"/>
      <c r="AG38" s="345"/>
    </row>
    <row r="39" spans="1:44" ht="18" customHeight="1" x14ac:dyDescent="0.2">
      <c r="B39" s="358"/>
      <c r="C39" s="359"/>
      <c r="D39" s="359"/>
      <c r="E39" s="359"/>
      <c r="F39" s="360"/>
      <c r="G39" s="538"/>
      <c r="H39" s="539"/>
      <c r="I39" s="540"/>
      <c r="J39" s="541"/>
      <c r="K39" s="542"/>
      <c r="L39" s="542"/>
      <c r="M39" s="542"/>
      <c r="N39" s="542"/>
      <c r="O39" s="542"/>
      <c r="P39" s="542"/>
      <c r="Q39" s="543"/>
      <c r="R39" s="368" t="s">
        <v>7</v>
      </c>
      <c r="S39" s="369"/>
      <c r="T39" s="369"/>
      <c r="U39" s="369"/>
      <c r="V39" s="370"/>
      <c r="W39" s="505"/>
      <c r="X39" s="506"/>
      <c r="Y39" s="506"/>
      <c r="Z39" s="506"/>
      <c r="AA39" s="506"/>
      <c r="AB39" s="506"/>
      <c r="AC39" s="506"/>
      <c r="AD39" s="506"/>
      <c r="AE39" s="506"/>
      <c r="AF39" s="506"/>
      <c r="AG39" s="507"/>
    </row>
    <row r="40" spans="1:44" ht="18" customHeight="1" x14ac:dyDescent="0.2">
      <c r="B40" s="361"/>
      <c r="C40" s="362"/>
      <c r="D40" s="362"/>
      <c r="E40" s="362"/>
      <c r="F40" s="363"/>
      <c r="G40" s="365"/>
      <c r="H40" s="366"/>
      <c r="I40" s="367"/>
      <c r="J40" s="508"/>
      <c r="K40" s="509"/>
      <c r="L40" s="509"/>
      <c r="M40" s="509"/>
      <c r="N40" s="509"/>
      <c r="O40" s="509"/>
      <c r="P40" s="509"/>
      <c r="Q40" s="544"/>
      <c r="R40" s="365"/>
      <c r="S40" s="366"/>
      <c r="T40" s="366"/>
      <c r="U40" s="366"/>
      <c r="V40" s="367"/>
      <c r="W40" s="508"/>
      <c r="X40" s="509"/>
      <c r="Y40" s="509"/>
      <c r="Z40" s="509"/>
      <c r="AA40" s="509"/>
      <c r="AB40" s="509"/>
      <c r="AC40" s="509"/>
      <c r="AD40" s="509"/>
      <c r="AE40" s="509"/>
      <c r="AF40" s="509"/>
      <c r="AG40" s="510"/>
    </row>
    <row r="41" spans="1:44" ht="18" customHeight="1" thickBot="1" x14ac:dyDescent="0.25">
      <c r="B41" s="349" t="s">
        <v>145</v>
      </c>
      <c r="C41" s="350"/>
      <c r="D41" s="350"/>
      <c r="E41" s="350"/>
      <c r="F41" s="351"/>
      <c r="G41" s="547"/>
      <c r="H41" s="548"/>
      <c r="I41" s="548"/>
      <c r="J41" s="548"/>
      <c r="K41" s="548"/>
      <c r="L41" s="548"/>
      <c r="M41" s="548"/>
      <c r="N41" s="548"/>
      <c r="O41" s="548"/>
      <c r="P41" s="548"/>
      <c r="Q41" s="548"/>
      <c r="R41" s="548"/>
      <c r="S41" s="548"/>
      <c r="T41" s="548"/>
      <c r="U41" s="548"/>
      <c r="V41" s="548"/>
      <c r="W41" s="548"/>
      <c r="X41" s="548"/>
      <c r="Y41" s="548"/>
      <c r="Z41" s="548"/>
      <c r="AA41" s="548"/>
      <c r="AB41" s="548"/>
      <c r="AC41" s="548"/>
      <c r="AD41" s="548"/>
      <c r="AE41" s="548"/>
      <c r="AF41" s="548"/>
      <c r="AG41" s="549"/>
    </row>
    <row r="42" spans="1:44" ht="18.649999999999999" customHeight="1" thickBot="1" x14ac:dyDescent="0.25">
      <c r="B42" s="352"/>
      <c r="C42" s="353"/>
      <c r="D42" s="353"/>
      <c r="E42" s="353"/>
      <c r="F42" s="354"/>
      <c r="G42" s="550"/>
      <c r="H42" s="551"/>
      <c r="I42" s="551"/>
      <c r="J42" s="551"/>
      <c r="K42" s="551"/>
      <c r="L42" s="551"/>
      <c r="M42" s="551"/>
      <c r="N42" s="551"/>
      <c r="O42" s="551"/>
      <c r="P42" s="551"/>
      <c r="Q42" s="551"/>
      <c r="R42" s="551"/>
      <c r="S42" s="551"/>
      <c r="T42" s="551"/>
      <c r="U42" s="551"/>
      <c r="V42" s="551"/>
      <c r="W42" s="551"/>
      <c r="X42" s="551"/>
      <c r="Y42" s="551"/>
      <c r="Z42" s="551"/>
      <c r="AA42" s="551"/>
      <c r="AB42" s="551"/>
      <c r="AC42" s="551"/>
      <c r="AD42" s="551"/>
      <c r="AE42" s="551"/>
      <c r="AF42" s="551"/>
      <c r="AG42" s="552"/>
    </row>
    <row r="43" spans="1:44" s="109" customFormat="1" ht="19" x14ac:dyDescent="0.2">
      <c r="A43" s="130"/>
      <c r="G43" s="131" t="s">
        <v>240</v>
      </c>
      <c r="AO43" s="132"/>
      <c r="AP43" s="133"/>
      <c r="AQ43" s="133"/>
      <c r="AR43" s="133"/>
    </row>
    <row r="44" spans="1:44" s="4" customFormat="1" ht="19.5" thickBot="1" x14ac:dyDescent="0.25"/>
    <row r="45" spans="1:44" ht="30" customHeight="1" x14ac:dyDescent="0.2">
      <c r="A45" s="6" t="s">
        <v>148</v>
      </c>
      <c r="B45" s="382" t="s">
        <v>11</v>
      </c>
      <c r="C45" s="383"/>
      <c r="D45" s="383"/>
      <c r="E45" s="383"/>
      <c r="F45" s="384"/>
      <c r="G45" s="12"/>
      <c r="H45" s="12" t="s">
        <v>9</v>
      </c>
      <c r="I45" s="466"/>
      <c r="J45" s="466"/>
      <c r="K45" s="466"/>
      <c r="L45" s="466"/>
      <c r="M45" s="466"/>
      <c r="N45" s="466"/>
      <c r="O45" s="12" t="s">
        <v>10</v>
      </c>
      <c r="P45" s="12"/>
      <c r="Q45" s="12" t="s">
        <v>13</v>
      </c>
      <c r="R45" s="12"/>
      <c r="S45" s="12" t="s">
        <v>9</v>
      </c>
      <c r="T45" s="466"/>
      <c r="U45" s="466"/>
      <c r="V45" s="466"/>
      <c r="W45" s="466"/>
      <c r="X45" s="12" t="s">
        <v>10</v>
      </c>
      <c r="Y45" s="12"/>
      <c r="Z45" s="12"/>
      <c r="AA45" s="12"/>
      <c r="AB45" s="12"/>
      <c r="AC45" s="12"/>
      <c r="AD45" s="12"/>
      <c r="AE45" s="12"/>
      <c r="AF45" s="12"/>
      <c r="AG45" s="13"/>
    </row>
    <row r="46" spans="1:44" ht="30" customHeight="1" x14ac:dyDescent="0.2">
      <c r="B46" s="557"/>
      <c r="C46" s="558"/>
      <c r="D46" s="558"/>
      <c r="E46" s="558"/>
      <c r="F46" s="559"/>
      <c r="I46" s="465" t="s">
        <v>12</v>
      </c>
      <c r="J46" s="465"/>
      <c r="K46" s="465"/>
      <c r="L46" s="465"/>
      <c r="M46" s="465"/>
      <c r="N46" s="465"/>
      <c r="T46" s="465" t="s">
        <v>14</v>
      </c>
      <c r="U46" s="465"/>
      <c r="V46" s="465"/>
      <c r="W46" s="465"/>
      <c r="AG46" s="14"/>
    </row>
    <row r="47" spans="1:44" ht="30" customHeight="1" thickBot="1" x14ac:dyDescent="0.25">
      <c r="B47" s="385"/>
      <c r="C47" s="386"/>
      <c r="D47" s="386"/>
      <c r="E47" s="386"/>
      <c r="F47" s="387"/>
      <c r="G47" s="15"/>
      <c r="H47" s="16" t="s">
        <v>15</v>
      </c>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7"/>
    </row>
    <row r="48" spans="1:44" ht="10" customHeight="1" x14ac:dyDescent="0.2">
      <c r="B48" s="57"/>
      <c r="C48" s="57"/>
      <c r="D48" s="57"/>
      <c r="E48" s="57"/>
      <c r="F48" s="57"/>
      <c r="G48" s="4"/>
    </row>
    <row r="49" spans="1:59" ht="20.149999999999999" customHeight="1" thickBot="1" x14ac:dyDescent="0.25">
      <c r="A49" s="6" t="s">
        <v>29</v>
      </c>
      <c r="B49" s="59" t="s">
        <v>149</v>
      </c>
      <c r="C49" s="58"/>
      <c r="D49" s="58"/>
      <c r="E49" s="58"/>
      <c r="F49" s="58"/>
      <c r="G49" s="4" t="s">
        <v>155</v>
      </c>
    </row>
    <row r="50" spans="1:59" ht="30" customHeight="1" x14ac:dyDescent="0.2">
      <c r="A50" s="3"/>
      <c r="B50" s="382" t="s">
        <v>146</v>
      </c>
      <c r="C50" s="383"/>
      <c r="D50" s="383"/>
      <c r="E50" s="383"/>
      <c r="F50" s="384"/>
      <c r="G50" s="555"/>
      <c r="H50" s="466"/>
      <c r="I50" s="466"/>
      <c r="J50" s="466"/>
      <c r="K50" s="467" t="s">
        <v>1</v>
      </c>
      <c r="L50" s="467"/>
      <c r="M50" s="466"/>
      <c r="N50" s="466"/>
      <c r="O50" s="466"/>
      <c r="P50" s="467" t="s">
        <v>2</v>
      </c>
      <c r="Q50" s="467"/>
      <c r="R50" s="466"/>
      <c r="S50" s="466"/>
      <c r="T50" s="466"/>
      <c r="U50" s="467" t="s">
        <v>3</v>
      </c>
      <c r="V50" s="553"/>
    </row>
    <row r="51" spans="1:59" ht="30" customHeight="1" thickBot="1" x14ac:dyDescent="0.25">
      <c r="B51" s="385"/>
      <c r="C51" s="386"/>
      <c r="D51" s="386"/>
      <c r="E51" s="386"/>
      <c r="F51" s="387"/>
      <c r="G51" s="556"/>
      <c r="H51" s="469"/>
      <c r="I51" s="469"/>
      <c r="J51" s="469"/>
      <c r="K51" s="468"/>
      <c r="L51" s="468"/>
      <c r="M51" s="469"/>
      <c r="N51" s="469"/>
      <c r="O51" s="469"/>
      <c r="P51" s="468"/>
      <c r="Q51" s="468"/>
      <c r="R51" s="469"/>
      <c r="S51" s="469"/>
      <c r="T51" s="469"/>
      <c r="U51" s="468"/>
      <c r="V51" s="554"/>
    </row>
    <row r="52" spans="1:59" x14ac:dyDescent="0.2">
      <c r="C52" s="470" t="s">
        <v>25</v>
      </c>
      <c r="D52" s="115" t="s">
        <v>147</v>
      </c>
      <c r="E52" s="113"/>
      <c r="F52" s="113"/>
      <c r="G52" s="113"/>
      <c r="H52" s="113"/>
      <c r="I52" s="7"/>
      <c r="J52" s="7"/>
      <c r="K52" s="113"/>
      <c r="L52" s="113"/>
      <c r="M52" s="113"/>
      <c r="N52" s="113"/>
      <c r="O52" s="113"/>
      <c r="P52" s="113"/>
      <c r="Q52" s="113"/>
      <c r="R52" s="113"/>
      <c r="S52" s="113"/>
      <c r="T52" s="113"/>
      <c r="U52" s="113"/>
      <c r="V52" s="113"/>
      <c r="W52" s="49"/>
      <c r="X52" s="49"/>
      <c r="Y52" s="49"/>
      <c r="Z52" s="49"/>
      <c r="AA52" s="49"/>
      <c r="AB52" s="49"/>
      <c r="AC52" s="49"/>
      <c r="AD52" s="49"/>
      <c r="AE52" s="50"/>
      <c r="AF52" s="24"/>
      <c r="AG52" s="51"/>
      <c r="AK52" s="52"/>
      <c r="AL52" s="52"/>
      <c r="AM52" s="52"/>
      <c r="AN52" s="52"/>
      <c r="AO52" s="52"/>
      <c r="AP52" s="52"/>
      <c r="AQ52" s="52"/>
      <c r="AR52" s="52"/>
      <c r="AS52" s="52"/>
      <c r="AT52" s="52"/>
      <c r="AU52" s="52"/>
      <c r="AV52" s="52"/>
      <c r="AW52" s="52"/>
      <c r="AX52" s="52"/>
      <c r="AY52" s="52"/>
      <c r="AZ52" s="52"/>
      <c r="BA52" s="52"/>
      <c r="BB52" s="52"/>
      <c r="BC52" s="52"/>
      <c r="BD52" s="52"/>
      <c r="BE52" s="52"/>
      <c r="BF52" s="52"/>
      <c r="BG52" s="52"/>
    </row>
    <row r="53" spans="1:59" x14ac:dyDescent="0.2">
      <c r="C53" s="471"/>
      <c r="D53" s="115" t="s">
        <v>220</v>
      </c>
      <c r="E53" s="113"/>
      <c r="F53" s="113"/>
      <c r="G53" s="113"/>
      <c r="H53" s="113"/>
      <c r="I53" s="7"/>
      <c r="J53" s="7"/>
      <c r="K53" s="113"/>
      <c r="L53" s="113"/>
      <c r="M53" s="113"/>
      <c r="N53" s="113"/>
      <c r="O53" s="113"/>
      <c r="P53" s="113"/>
      <c r="Q53" s="113"/>
      <c r="R53" s="113"/>
      <c r="S53" s="113"/>
      <c r="T53" s="113"/>
      <c r="U53" s="113"/>
      <c r="V53" s="113"/>
      <c r="W53" s="113"/>
      <c r="X53" s="113"/>
      <c r="Y53" s="113"/>
      <c r="Z53" s="113"/>
      <c r="AA53" s="113"/>
      <c r="AB53" s="113"/>
      <c r="AC53" s="113"/>
      <c r="AD53" s="113"/>
      <c r="AE53" s="7"/>
      <c r="AF53" s="4"/>
      <c r="AG53" s="114"/>
      <c r="AK53" s="52"/>
      <c r="AL53" s="52"/>
      <c r="AM53" s="52"/>
      <c r="AN53" s="52"/>
      <c r="AO53" s="52"/>
      <c r="AP53" s="52"/>
      <c r="AQ53" s="52"/>
      <c r="AR53" s="52"/>
      <c r="AS53" s="52"/>
      <c r="AT53" s="52"/>
      <c r="AU53" s="52"/>
      <c r="AV53" s="52"/>
      <c r="AW53" s="52"/>
      <c r="AX53" s="52"/>
      <c r="AY53" s="52"/>
      <c r="AZ53" s="52"/>
      <c r="BA53" s="52"/>
      <c r="BB53" s="52"/>
      <c r="BC53" s="52"/>
      <c r="BD53" s="52"/>
      <c r="BE53" s="52"/>
      <c r="BF53" s="52"/>
      <c r="BG53" s="52"/>
    </row>
    <row r="54" spans="1:59" x14ac:dyDescent="0.2">
      <c r="C54" s="471"/>
      <c r="D54" s="116" t="s">
        <v>232</v>
      </c>
      <c r="E54" s="113"/>
      <c r="F54" s="113"/>
      <c r="G54" s="113"/>
      <c r="H54" s="113"/>
      <c r="I54" s="7"/>
      <c r="J54" s="7"/>
      <c r="K54" s="113"/>
      <c r="L54" s="113"/>
      <c r="M54" s="113"/>
      <c r="N54" s="113"/>
      <c r="O54" s="113"/>
      <c r="P54" s="113"/>
      <c r="Q54" s="113"/>
      <c r="R54" s="113"/>
      <c r="S54" s="113"/>
      <c r="T54" s="113"/>
      <c r="U54" s="113"/>
      <c r="V54" s="113"/>
      <c r="W54" s="113"/>
      <c r="X54" s="113"/>
      <c r="Y54" s="113"/>
      <c r="Z54" s="113"/>
      <c r="AA54" s="113"/>
      <c r="AB54" s="113"/>
      <c r="AC54" s="113"/>
      <c r="AD54" s="113"/>
      <c r="AE54" s="7"/>
      <c r="AF54" s="4"/>
      <c r="AG54" s="114"/>
      <c r="AK54" s="52"/>
      <c r="AL54" s="52"/>
      <c r="AM54" s="52"/>
      <c r="AN54" s="52"/>
      <c r="AO54" s="52"/>
      <c r="AP54" s="52"/>
      <c r="AQ54" s="52"/>
      <c r="AR54" s="52"/>
      <c r="AS54" s="52"/>
      <c r="AT54" s="52"/>
      <c r="AU54" s="52"/>
      <c r="AV54" s="52"/>
      <c r="AW54" s="52"/>
      <c r="AX54" s="52"/>
      <c r="AY54" s="52"/>
      <c r="AZ54" s="52"/>
      <c r="BA54" s="52"/>
      <c r="BB54" s="52"/>
      <c r="BC54" s="52"/>
      <c r="BD54" s="52"/>
      <c r="BE54" s="52"/>
      <c r="BF54" s="52"/>
      <c r="BG54" s="52"/>
    </row>
    <row r="55" spans="1:59" x14ac:dyDescent="0.2">
      <c r="C55" s="471"/>
      <c r="D55" s="116" t="s">
        <v>308</v>
      </c>
      <c r="E55" s="113"/>
      <c r="F55" s="113"/>
      <c r="G55" s="113"/>
      <c r="H55" s="113"/>
      <c r="I55" s="7"/>
      <c r="J55" s="7"/>
      <c r="K55" s="113"/>
      <c r="L55" s="113"/>
      <c r="M55" s="113"/>
      <c r="N55" s="113"/>
      <c r="O55" s="113"/>
      <c r="P55" s="113"/>
      <c r="Q55" s="113"/>
      <c r="R55" s="113"/>
      <c r="S55" s="113"/>
      <c r="T55" s="113"/>
      <c r="U55" s="113"/>
      <c r="V55" s="113"/>
      <c r="W55" s="113"/>
      <c r="X55" s="113"/>
      <c r="Y55" s="113"/>
      <c r="Z55" s="113"/>
      <c r="AA55" s="113"/>
      <c r="AB55" s="113"/>
      <c r="AC55" s="113"/>
      <c r="AD55" s="113"/>
      <c r="AE55" s="7"/>
      <c r="AF55" s="4"/>
      <c r="AG55" s="114"/>
      <c r="AK55" s="52"/>
      <c r="AL55" s="52"/>
      <c r="AM55" s="52"/>
      <c r="AN55" s="52"/>
      <c r="AO55" s="52"/>
      <c r="AP55" s="52"/>
      <c r="AQ55" s="52"/>
      <c r="AR55" s="52"/>
      <c r="AS55" s="52"/>
      <c r="AT55" s="52"/>
      <c r="AU55" s="52"/>
      <c r="AV55" s="52"/>
      <c r="AW55" s="52"/>
      <c r="AX55" s="52"/>
      <c r="AY55" s="52"/>
      <c r="AZ55" s="52"/>
      <c r="BA55" s="52"/>
      <c r="BB55" s="52"/>
      <c r="BC55" s="52"/>
      <c r="BD55" s="52"/>
      <c r="BE55" s="52"/>
      <c r="BF55" s="52"/>
      <c r="BG55" s="52"/>
    </row>
    <row r="56" spans="1:59" x14ac:dyDescent="0.2">
      <c r="C56" s="472"/>
      <c r="D56" s="117" t="s">
        <v>309</v>
      </c>
      <c r="E56" s="53"/>
      <c r="F56" s="53"/>
      <c r="G56" s="53"/>
      <c r="H56" s="53"/>
      <c r="I56" s="54"/>
      <c r="J56" s="54"/>
      <c r="K56" s="53"/>
      <c r="L56" s="55"/>
      <c r="M56" s="55"/>
      <c r="N56" s="55"/>
      <c r="O56" s="55"/>
      <c r="P56" s="55"/>
      <c r="Q56" s="55"/>
      <c r="R56" s="55"/>
      <c r="S56" s="55"/>
      <c r="T56" s="55"/>
      <c r="U56" s="55"/>
      <c r="V56" s="55"/>
      <c r="W56" s="55"/>
      <c r="X56" s="55"/>
      <c r="Y56" s="55"/>
      <c r="Z56" s="55"/>
      <c r="AA56" s="55"/>
      <c r="AB56" s="55"/>
      <c r="AC56" s="55"/>
      <c r="AD56" s="55"/>
      <c r="AE56" s="55"/>
      <c r="AF56" s="55"/>
      <c r="AG56" s="56"/>
    </row>
    <row r="57" spans="1:59" ht="5.15" customHeight="1" x14ac:dyDescent="0.2"/>
    <row r="58" spans="1:59" ht="5.15" customHeight="1" x14ac:dyDescent="0.2"/>
    <row r="59" spans="1:59" ht="30" customHeight="1" thickBot="1" x14ac:dyDescent="0.25">
      <c r="A59" s="6" t="s">
        <v>30</v>
      </c>
      <c r="B59" s="3" t="s">
        <v>152</v>
      </c>
      <c r="H59" s="3" t="s">
        <v>154</v>
      </c>
    </row>
    <row r="60" spans="1:59" ht="26.15" customHeight="1" x14ac:dyDescent="0.2">
      <c r="A60" s="30"/>
      <c r="B60" s="271" t="s">
        <v>34</v>
      </c>
      <c r="C60" s="272"/>
      <c r="D60" s="272"/>
      <c r="E60" s="272"/>
      <c r="F60" s="272"/>
      <c r="G60" s="273"/>
      <c r="H60" s="364" t="b">
        <v>0</v>
      </c>
      <c r="I60" s="511" t="s">
        <v>18</v>
      </c>
      <c r="J60" s="511"/>
      <c r="K60" s="511"/>
      <c r="L60" s="277"/>
      <c r="M60" s="300"/>
      <c r="N60" s="300"/>
      <c r="O60" s="300"/>
      <c r="P60" s="12"/>
      <c r="Q60" s="12"/>
      <c r="R60" s="18" t="s">
        <v>19</v>
      </c>
      <c r="S60" s="12"/>
      <c r="T60" s="12"/>
      <c r="U60" s="21"/>
      <c r="V60" s="12"/>
      <c r="W60" s="12"/>
      <c r="X60" s="12"/>
      <c r="Y60" s="12"/>
      <c r="Z60" s="12"/>
      <c r="AA60" s="12"/>
      <c r="AB60" s="12"/>
      <c r="AC60" s="12"/>
      <c r="AD60" s="12"/>
      <c r="AE60" s="12"/>
      <c r="AF60" s="12"/>
      <c r="AG60" s="13"/>
    </row>
    <row r="61" spans="1:59" ht="15" customHeight="1" x14ac:dyDescent="0.2">
      <c r="A61" s="30"/>
      <c r="B61" s="274"/>
      <c r="C61" s="275"/>
      <c r="D61" s="275"/>
      <c r="E61" s="275"/>
      <c r="F61" s="275"/>
      <c r="G61" s="276"/>
      <c r="H61" s="259"/>
      <c r="I61" s="340"/>
      <c r="J61" s="340"/>
      <c r="K61" s="340"/>
      <c r="L61" s="297"/>
      <c r="M61" s="295"/>
      <c r="N61" s="295"/>
      <c r="O61" s="295"/>
      <c r="R61" s="23"/>
      <c r="U61" s="4"/>
      <c r="AG61" s="14"/>
    </row>
    <row r="62" spans="1:59" ht="26.15" customHeight="1" x14ac:dyDescent="0.2">
      <c r="A62" s="30"/>
      <c r="B62" s="267"/>
      <c r="C62" s="268"/>
      <c r="D62" s="268"/>
      <c r="E62" s="268"/>
      <c r="F62" s="268"/>
      <c r="G62" s="269"/>
      <c r="H62" s="270"/>
      <c r="I62" s="79" t="b">
        <v>0</v>
      </c>
      <c r="J62" s="28" t="s">
        <v>20</v>
      </c>
      <c r="K62" s="28"/>
      <c r="L62" s="5"/>
      <c r="M62" s="80" t="b">
        <v>0</v>
      </c>
      <c r="N62" s="28" t="s">
        <v>21</v>
      </c>
      <c r="O62" s="28"/>
      <c r="P62" s="28"/>
      <c r="Q62" s="22"/>
      <c r="R62" s="23"/>
      <c r="U62" s="4"/>
      <c r="AG62" s="14"/>
    </row>
    <row r="63" spans="1:59" ht="26.15" customHeight="1" x14ac:dyDescent="0.2">
      <c r="A63" s="30"/>
      <c r="B63" s="264" t="s">
        <v>35</v>
      </c>
      <c r="C63" s="265"/>
      <c r="D63" s="265"/>
      <c r="E63" s="265"/>
      <c r="F63" s="265"/>
      <c r="G63" s="266"/>
      <c r="H63" s="338" t="b">
        <v>0</v>
      </c>
      <c r="I63" s="294" t="s">
        <v>18</v>
      </c>
      <c r="J63" s="294"/>
      <c r="K63" s="294"/>
      <c r="L63" s="296"/>
      <c r="M63" s="294"/>
      <c r="N63" s="294"/>
      <c r="O63" s="294"/>
      <c r="P63" s="28"/>
      <c r="Q63" s="22"/>
      <c r="R63" s="8" t="s">
        <v>22</v>
      </c>
      <c r="S63" s="28"/>
      <c r="T63" s="28"/>
      <c r="U63" s="24"/>
      <c r="V63" s="28"/>
      <c r="W63" s="28"/>
      <c r="X63" s="28"/>
      <c r="Y63" s="28"/>
      <c r="Z63" s="28"/>
      <c r="AA63" s="28"/>
      <c r="AB63" s="28"/>
      <c r="AC63" s="28"/>
      <c r="AD63" s="28"/>
      <c r="AE63" s="28"/>
      <c r="AF63" s="28"/>
      <c r="AG63" s="20"/>
    </row>
    <row r="64" spans="1:59" ht="26.15" customHeight="1" x14ac:dyDescent="0.2">
      <c r="A64" s="30"/>
      <c r="B64" s="267"/>
      <c r="C64" s="268"/>
      <c r="D64" s="268"/>
      <c r="E64" s="268"/>
      <c r="F64" s="268"/>
      <c r="G64" s="269"/>
      <c r="H64" s="270"/>
      <c r="I64" s="295"/>
      <c r="J64" s="295"/>
      <c r="K64" s="295"/>
      <c r="L64" s="297"/>
      <c r="M64" s="295"/>
      <c r="N64" s="295"/>
      <c r="O64" s="295"/>
      <c r="P64" s="29"/>
      <c r="Q64" s="25"/>
      <c r="R64" s="9" t="s">
        <v>23</v>
      </c>
      <c r="S64" s="29"/>
      <c r="T64" s="29"/>
      <c r="U64" s="26"/>
      <c r="V64" s="29"/>
      <c r="W64" s="29"/>
      <c r="X64" s="29"/>
      <c r="Y64" s="29"/>
      <c r="Z64" s="29"/>
      <c r="AA64" s="29"/>
      <c r="AB64" s="29"/>
      <c r="AC64" s="29"/>
      <c r="AD64" s="29"/>
      <c r="AE64" s="29"/>
      <c r="AF64" s="29"/>
      <c r="AG64" s="19"/>
    </row>
    <row r="65" spans="1:33" ht="26.15" customHeight="1" x14ac:dyDescent="0.2">
      <c r="A65" s="30"/>
      <c r="B65" s="264" t="s">
        <v>36</v>
      </c>
      <c r="C65" s="279"/>
      <c r="D65" s="279"/>
      <c r="E65" s="279"/>
      <c r="F65" s="279"/>
      <c r="G65" s="280"/>
      <c r="H65" s="259" t="b">
        <v>0</v>
      </c>
      <c r="I65" s="339" t="s">
        <v>18</v>
      </c>
      <c r="J65" s="339"/>
      <c r="K65" s="339"/>
      <c r="L65" s="296"/>
      <c r="M65" s="294"/>
      <c r="N65" s="294"/>
      <c r="O65" s="294"/>
      <c r="R65" s="23" t="s">
        <v>24</v>
      </c>
      <c r="U65" s="4"/>
      <c r="AG65" s="14"/>
    </row>
    <row r="66" spans="1:33" ht="26.15" customHeight="1" x14ac:dyDescent="0.2">
      <c r="A66" s="30"/>
      <c r="B66" s="306"/>
      <c r="C66" s="307"/>
      <c r="D66" s="307"/>
      <c r="E66" s="307"/>
      <c r="F66" s="307"/>
      <c r="G66" s="308"/>
      <c r="H66" s="259"/>
      <c r="I66" s="340"/>
      <c r="J66" s="340"/>
      <c r="K66" s="340"/>
      <c r="L66" s="297"/>
      <c r="M66" s="295"/>
      <c r="N66" s="295"/>
      <c r="O66" s="295"/>
      <c r="P66" s="29"/>
      <c r="Q66" s="29"/>
      <c r="R66" s="9"/>
      <c r="S66" s="29"/>
      <c r="T66" s="29"/>
      <c r="U66" s="26"/>
      <c r="V66" s="29"/>
      <c r="W66" s="29"/>
      <c r="X66" s="29"/>
      <c r="Y66" s="29"/>
      <c r="Z66" s="29"/>
      <c r="AA66" s="29"/>
      <c r="AB66" s="29"/>
      <c r="AC66" s="29"/>
      <c r="AD66" s="29"/>
      <c r="AE66" s="29"/>
      <c r="AF66" s="29"/>
      <c r="AG66" s="19"/>
    </row>
    <row r="67" spans="1:33" ht="26.15" customHeight="1" x14ac:dyDescent="0.2">
      <c r="A67" s="30"/>
      <c r="B67" s="264" t="s">
        <v>37</v>
      </c>
      <c r="C67" s="279"/>
      <c r="D67" s="279"/>
      <c r="E67" s="279"/>
      <c r="F67" s="279"/>
      <c r="G67" s="280"/>
      <c r="H67" s="338" t="b">
        <v>0</v>
      </c>
      <c r="I67" s="339" t="s">
        <v>18</v>
      </c>
      <c r="J67" s="339"/>
      <c r="K67" s="339"/>
      <c r="L67" s="296"/>
      <c r="M67" s="294"/>
      <c r="N67" s="294"/>
      <c r="O67" s="294"/>
      <c r="P67" s="28"/>
      <c r="Q67" s="28"/>
      <c r="R67" s="8" t="s">
        <v>38</v>
      </c>
      <c r="S67" s="28"/>
      <c r="T67" s="28"/>
      <c r="U67" s="24"/>
      <c r="V67" s="28"/>
      <c r="W67" s="28"/>
      <c r="X67" s="28"/>
      <c r="Y67" s="28"/>
      <c r="Z67" s="28"/>
      <c r="AA67" s="28"/>
      <c r="AB67" s="28"/>
      <c r="AC67" s="28"/>
      <c r="AD67" s="28"/>
      <c r="AE67" s="28"/>
      <c r="AF67" s="28"/>
      <c r="AG67" s="20"/>
    </row>
    <row r="68" spans="1:33" ht="26.15" customHeight="1" x14ac:dyDescent="0.2">
      <c r="A68" s="30"/>
      <c r="B68" s="306"/>
      <c r="C68" s="307"/>
      <c r="D68" s="307"/>
      <c r="E68" s="307"/>
      <c r="F68" s="307"/>
      <c r="G68" s="308"/>
      <c r="H68" s="270"/>
      <c r="I68" s="340"/>
      <c r="J68" s="340"/>
      <c r="K68" s="340"/>
      <c r="L68" s="297"/>
      <c r="M68" s="295"/>
      <c r="N68" s="295"/>
      <c r="O68" s="295"/>
      <c r="P68" s="29"/>
      <c r="Q68" s="29"/>
      <c r="R68" s="9" t="s">
        <v>209</v>
      </c>
      <c r="S68" s="29"/>
      <c r="T68" s="29"/>
      <c r="U68" s="26"/>
      <c r="V68" s="29"/>
      <c r="W68" s="29"/>
      <c r="X68" s="29"/>
      <c r="Y68" s="29"/>
      <c r="Z68" s="29"/>
      <c r="AA68" s="29"/>
      <c r="AB68" s="29"/>
      <c r="AC68" s="29"/>
      <c r="AD68" s="29"/>
      <c r="AE68" s="29"/>
      <c r="AF68" s="29"/>
      <c r="AG68" s="19"/>
    </row>
    <row r="69" spans="1:33" ht="26.15" customHeight="1" x14ac:dyDescent="0.2">
      <c r="A69" s="30"/>
      <c r="B69" s="264" t="s">
        <v>210</v>
      </c>
      <c r="C69" s="279"/>
      <c r="D69" s="279"/>
      <c r="E69" s="279"/>
      <c r="F69" s="279"/>
      <c r="G69" s="280"/>
      <c r="H69" s="286" t="b">
        <v>0</v>
      </c>
      <c r="I69" s="289" t="s">
        <v>18</v>
      </c>
      <c r="J69" s="289"/>
      <c r="K69" s="289"/>
      <c r="L69" s="93"/>
      <c r="M69" s="93"/>
      <c r="N69" s="93"/>
      <c r="O69" s="93"/>
      <c r="P69" s="93"/>
      <c r="Q69" s="93"/>
      <c r="R69" s="94" t="s">
        <v>211</v>
      </c>
      <c r="S69" s="93"/>
      <c r="T69" s="93"/>
      <c r="U69" s="95"/>
      <c r="V69" s="93"/>
      <c r="W69" s="93"/>
      <c r="X69" s="93"/>
      <c r="Y69" s="93"/>
      <c r="Z69" s="93"/>
      <c r="AA69" s="93"/>
      <c r="AB69" s="93"/>
      <c r="AC69" s="93"/>
      <c r="AD69" s="93"/>
      <c r="AE69" s="93"/>
      <c r="AF69" s="93"/>
      <c r="AG69" s="96"/>
    </row>
    <row r="70" spans="1:33" ht="26.15" customHeight="1" x14ac:dyDescent="0.2">
      <c r="A70" s="30"/>
      <c r="B70" s="274"/>
      <c r="C70" s="281"/>
      <c r="D70" s="281"/>
      <c r="E70" s="281"/>
      <c r="F70" s="281"/>
      <c r="G70" s="282"/>
      <c r="H70" s="287"/>
      <c r="I70" s="290"/>
      <c r="J70" s="290"/>
      <c r="K70" s="290"/>
      <c r="L70" s="108"/>
      <c r="M70" s="108"/>
      <c r="N70" s="108"/>
      <c r="O70" s="108"/>
      <c r="P70" s="108"/>
      <c r="Q70" s="108"/>
      <c r="R70" s="97" t="s">
        <v>212</v>
      </c>
      <c r="S70" s="108"/>
      <c r="T70" s="108"/>
      <c r="U70" s="109"/>
      <c r="V70" s="108"/>
      <c r="W70" s="108"/>
      <c r="X70" s="108"/>
      <c r="Y70" s="108"/>
      <c r="Z70" s="108"/>
      <c r="AA70" s="108"/>
      <c r="AB70" s="108"/>
      <c r="AC70" s="108"/>
      <c r="AD70" s="108"/>
      <c r="AE70" s="108"/>
      <c r="AF70" s="108"/>
      <c r="AG70" s="98"/>
    </row>
    <row r="71" spans="1:33" ht="26.15" customHeight="1" x14ac:dyDescent="0.2">
      <c r="A71" s="30"/>
      <c r="B71" s="283"/>
      <c r="C71" s="284"/>
      <c r="D71" s="284"/>
      <c r="E71" s="284"/>
      <c r="F71" s="284"/>
      <c r="G71" s="285"/>
      <c r="H71" s="288"/>
      <c r="I71" s="291"/>
      <c r="J71" s="291"/>
      <c r="K71" s="291"/>
      <c r="L71" s="99"/>
      <c r="M71" s="99"/>
      <c r="N71" s="99"/>
      <c r="O71" s="99"/>
      <c r="P71" s="99"/>
      <c r="Q71" s="99"/>
      <c r="R71" s="100" t="s">
        <v>213</v>
      </c>
      <c r="S71" s="99"/>
      <c r="T71" s="99"/>
      <c r="U71" s="101"/>
      <c r="V71" s="99"/>
      <c r="W71" s="99"/>
      <c r="X71" s="99"/>
      <c r="Y71" s="99"/>
      <c r="Z71" s="99"/>
      <c r="AA71" s="99"/>
      <c r="AB71" s="99"/>
      <c r="AC71" s="99"/>
      <c r="AD71" s="99"/>
      <c r="AE71" s="99"/>
      <c r="AF71" s="99"/>
      <c r="AG71" s="102"/>
    </row>
    <row r="72" spans="1:33" ht="26.15" customHeight="1" x14ac:dyDescent="0.2">
      <c r="B72" s="264" t="s">
        <v>214</v>
      </c>
      <c r="C72" s="279"/>
      <c r="D72" s="279"/>
      <c r="E72" s="279"/>
      <c r="F72" s="279"/>
      <c r="G72" s="280"/>
      <c r="H72" s="286" t="b">
        <v>0</v>
      </c>
      <c r="I72" s="289" t="s">
        <v>18</v>
      </c>
      <c r="J72" s="289"/>
      <c r="K72" s="289"/>
      <c r="L72" s="111"/>
      <c r="M72" s="108"/>
      <c r="N72" s="108"/>
      <c r="O72" s="108"/>
      <c r="P72" s="108"/>
      <c r="Q72" s="108"/>
      <c r="R72" s="97" t="s">
        <v>215</v>
      </c>
      <c r="S72" s="108"/>
      <c r="T72" s="108"/>
      <c r="U72" s="109"/>
      <c r="V72" s="108"/>
      <c r="W72" s="108"/>
      <c r="X72" s="108"/>
      <c r="Y72" s="108"/>
      <c r="Z72" s="108"/>
      <c r="AA72" s="108"/>
      <c r="AB72" s="108"/>
      <c r="AC72" s="108"/>
      <c r="AD72" s="108"/>
      <c r="AE72" s="108"/>
      <c r="AF72" s="108"/>
      <c r="AG72" s="96"/>
    </row>
    <row r="73" spans="1:33" ht="26.15" customHeight="1" x14ac:dyDescent="0.2">
      <c r="B73" s="306"/>
      <c r="C73" s="307"/>
      <c r="D73" s="307"/>
      <c r="E73" s="307"/>
      <c r="F73" s="307"/>
      <c r="G73" s="308"/>
      <c r="H73" s="288" t="b">
        <v>0</v>
      </c>
      <c r="I73" s="291"/>
      <c r="J73" s="291"/>
      <c r="K73" s="291"/>
      <c r="L73" s="111"/>
      <c r="M73" s="108"/>
      <c r="N73" s="108"/>
      <c r="O73" s="108"/>
      <c r="P73" s="108"/>
      <c r="Q73" s="108"/>
      <c r="R73" s="97" t="s">
        <v>216</v>
      </c>
      <c r="S73" s="108"/>
      <c r="T73" s="108"/>
      <c r="U73" s="109"/>
      <c r="V73" s="108"/>
      <c r="W73" s="108"/>
      <c r="X73" s="108"/>
      <c r="Y73" s="108"/>
      <c r="Z73" s="108"/>
      <c r="AA73" s="108"/>
      <c r="AB73" s="108"/>
      <c r="AC73" s="108"/>
      <c r="AD73" s="108"/>
      <c r="AE73" s="108"/>
      <c r="AF73" s="108"/>
      <c r="AG73" s="102"/>
    </row>
    <row r="74" spans="1:33" ht="26.15" customHeight="1" x14ac:dyDescent="0.2">
      <c r="A74" s="30"/>
      <c r="B74" s="264" t="s">
        <v>198</v>
      </c>
      <c r="C74" s="265"/>
      <c r="D74" s="265"/>
      <c r="E74" s="265"/>
      <c r="F74" s="265"/>
      <c r="G74" s="266"/>
      <c r="H74" s="338" t="b">
        <v>0</v>
      </c>
      <c r="I74" s="294" t="s">
        <v>18</v>
      </c>
      <c r="J74" s="294"/>
      <c r="K74" s="294"/>
      <c r="L74" s="296"/>
      <c r="M74" s="294"/>
      <c r="N74" s="294"/>
      <c r="O74" s="294"/>
      <c r="P74" s="28"/>
      <c r="Q74" s="22"/>
      <c r="R74" s="8" t="s">
        <v>217</v>
      </c>
      <c r="S74" s="28"/>
      <c r="T74" s="28"/>
      <c r="U74" s="24"/>
      <c r="V74" s="28"/>
      <c r="W74" s="28"/>
      <c r="X74" s="28"/>
      <c r="Y74" s="28"/>
      <c r="Z74" s="28"/>
      <c r="AA74" s="28"/>
      <c r="AB74" s="28"/>
      <c r="AC74" s="28"/>
      <c r="AD74" s="28"/>
      <c r="AE74" s="28"/>
      <c r="AF74" s="28"/>
      <c r="AG74" s="20"/>
    </row>
    <row r="75" spans="1:33" ht="26.15" customHeight="1" x14ac:dyDescent="0.2">
      <c r="A75" s="30"/>
      <c r="B75" s="267"/>
      <c r="C75" s="268"/>
      <c r="D75" s="268"/>
      <c r="E75" s="268"/>
      <c r="F75" s="268"/>
      <c r="G75" s="269"/>
      <c r="H75" s="270"/>
      <c r="I75" s="295"/>
      <c r="J75" s="295"/>
      <c r="K75" s="295"/>
      <c r="L75" s="297"/>
      <c r="M75" s="295"/>
      <c r="N75" s="295"/>
      <c r="O75" s="295"/>
      <c r="P75" s="29"/>
      <c r="Q75" s="25"/>
      <c r="R75" s="9" t="s">
        <v>219</v>
      </c>
      <c r="S75" s="29"/>
      <c r="T75" s="29"/>
      <c r="U75" s="26"/>
      <c r="V75" s="29"/>
      <c r="W75" s="29"/>
      <c r="X75" s="29"/>
      <c r="Y75" s="29"/>
      <c r="Z75" s="29"/>
      <c r="AA75" s="29"/>
      <c r="AB75" s="29"/>
      <c r="AC75" s="29"/>
      <c r="AD75" s="29"/>
      <c r="AE75" s="29"/>
      <c r="AF75" s="29"/>
      <c r="AG75" s="19"/>
    </row>
    <row r="76" spans="1:33" ht="26.15" customHeight="1" x14ac:dyDescent="0.2">
      <c r="B76" s="264" t="s">
        <v>233</v>
      </c>
      <c r="C76" s="279"/>
      <c r="D76" s="279"/>
      <c r="E76" s="279"/>
      <c r="F76" s="279"/>
      <c r="G76" s="280"/>
      <c r="H76" s="338" t="b">
        <v>0</v>
      </c>
      <c r="I76" s="339" t="s">
        <v>18</v>
      </c>
      <c r="J76" s="339"/>
      <c r="K76" s="339"/>
      <c r="L76" s="89"/>
      <c r="M76" s="28"/>
      <c r="N76" s="28"/>
      <c r="O76" s="28"/>
      <c r="R76" s="371" t="s">
        <v>252</v>
      </c>
      <c r="S76" s="372"/>
      <c r="T76" s="372"/>
      <c r="U76" s="372"/>
      <c r="V76" s="372"/>
      <c r="W76" s="372"/>
      <c r="X76" s="372"/>
      <c r="Y76" s="372"/>
      <c r="Z76" s="372"/>
      <c r="AA76" s="372"/>
      <c r="AB76" s="372"/>
      <c r="AC76" s="372"/>
      <c r="AD76" s="372"/>
      <c r="AE76" s="372"/>
      <c r="AF76" s="372"/>
      <c r="AG76" s="373"/>
    </row>
    <row r="77" spans="1:33" ht="26.15" customHeight="1" x14ac:dyDescent="0.2">
      <c r="B77" s="274"/>
      <c r="C77" s="281"/>
      <c r="D77" s="281"/>
      <c r="E77" s="281"/>
      <c r="F77" s="281"/>
      <c r="G77" s="282"/>
      <c r="H77" s="259"/>
      <c r="I77" s="262"/>
      <c r="J77" s="262"/>
      <c r="K77" s="262"/>
      <c r="L77" s="110"/>
      <c r="R77" s="374"/>
      <c r="S77" s="375"/>
      <c r="T77" s="375"/>
      <c r="U77" s="375"/>
      <c r="V77" s="375"/>
      <c r="W77" s="375"/>
      <c r="X77" s="375"/>
      <c r="Y77" s="375"/>
      <c r="Z77" s="375"/>
      <c r="AA77" s="375"/>
      <c r="AB77" s="375"/>
      <c r="AC77" s="375"/>
      <c r="AD77" s="375"/>
      <c r="AE77" s="375"/>
      <c r="AF77" s="375"/>
      <c r="AG77" s="376"/>
    </row>
    <row r="78" spans="1:33" ht="26.15" customHeight="1" x14ac:dyDescent="0.2">
      <c r="B78" s="306"/>
      <c r="C78" s="307"/>
      <c r="D78" s="307"/>
      <c r="E78" s="307"/>
      <c r="F78" s="307"/>
      <c r="G78" s="308"/>
      <c r="H78" s="90" t="b">
        <v>0</v>
      </c>
      <c r="I78" s="309" t="s">
        <v>205</v>
      </c>
      <c r="J78" s="310"/>
      <c r="K78" s="310"/>
      <c r="L78" s="310"/>
      <c r="M78" s="91" t="s">
        <v>206</v>
      </c>
      <c r="N78" s="380"/>
      <c r="O78" s="380"/>
      <c r="P78" s="91" t="s">
        <v>207</v>
      </c>
      <c r="Q78" s="92" t="s">
        <v>208</v>
      </c>
      <c r="R78" s="374"/>
      <c r="S78" s="375"/>
      <c r="T78" s="375"/>
      <c r="U78" s="375"/>
      <c r="V78" s="375"/>
      <c r="W78" s="375"/>
      <c r="X78" s="375"/>
      <c r="Y78" s="375"/>
      <c r="Z78" s="375"/>
      <c r="AA78" s="375"/>
      <c r="AB78" s="375"/>
      <c r="AC78" s="375"/>
      <c r="AD78" s="375"/>
      <c r="AE78" s="375"/>
      <c r="AF78" s="375"/>
      <c r="AG78" s="376"/>
    </row>
    <row r="79" spans="1:33" ht="26.15" customHeight="1" x14ac:dyDescent="0.2">
      <c r="B79" s="487" t="s">
        <v>234</v>
      </c>
      <c r="C79" s="519"/>
      <c r="D79" s="519"/>
      <c r="E79" s="519"/>
      <c r="F79" s="519"/>
      <c r="G79" s="520"/>
      <c r="H79" s="286" t="b">
        <v>0</v>
      </c>
      <c r="I79" s="289" t="s">
        <v>18</v>
      </c>
      <c r="J79" s="289"/>
      <c r="K79" s="289"/>
      <c r="L79" s="93"/>
      <c r="M79" s="119"/>
      <c r="N79" s="119"/>
      <c r="O79" s="93"/>
      <c r="P79" s="93"/>
      <c r="Q79" s="105"/>
      <c r="R79" s="374"/>
      <c r="S79" s="375"/>
      <c r="T79" s="375"/>
      <c r="U79" s="375"/>
      <c r="V79" s="375"/>
      <c r="W79" s="375"/>
      <c r="X79" s="375"/>
      <c r="Y79" s="375"/>
      <c r="Z79" s="375"/>
      <c r="AA79" s="375"/>
      <c r="AB79" s="375"/>
      <c r="AC79" s="375"/>
      <c r="AD79" s="375"/>
      <c r="AE79" s="375"/>
      <c r="AF79" s="375"/>
      <c r="AG79" s="376"/>
    </row>
    <row r="80" spans="1:33" ht="26.15" customHeight="1" x14ac:dyDescent="0.2">
      <c r="B80" s="490"/>
      <c r="C80" s="521"/>
      <c r="D80" s="521"/>
      <c r="E80" s="521"/>
      <c r="F80" s="521"/>
      <c r="G80" s="522"/>
      <c r="H80" s="287"/>
      <c r="I80" s="290"/>
      <c r="J80" s="290"/>
      <c r="K80" s="290"/>
      <c r="L80" s="108"/>
      <c r="M80" s="126"/>
      <c r="N80" s="126"/>
      <c r="O80" s="108"/>
      <c r="P80" s="108"/>
      <c r="Q80" s="120"/>
      <c r="R80" s="374"/>
      <c r="S80" s="375"/>
      <c r="T80" s="375"/>
      <c r="U80" s="375"/>
      <c r="V80" s="375"/>
      <c r="W80" s="375"/>
      <c r="X80" s="375"/>
      <c r="Y80" s="375"/>
      <c r="Z80" s="375"/>
      <c r="AA80" s="375"/>
      <c r="AB80" s="375"/>
      <c r="AC80" s="375"/>
      <c r="AD80" s="375"/>
      <c r="AE80" s="375"/>
      <c r="AF80" s="375"/>
      <c r="AG80" s="376"/>
    </row>
    <row r="81" spans="1:34" ht="26.15" customHeight="1" x14ac:dyDescent="0.2">
      <c r="B81" s="523"/>
      <c r="C81" s="524"/>
      <c r="D81" s="524"/>
      <c r="E81" s="524"/>
      <c r="F81" s="524"/>
      <c r="G81" s="525"/>
      <c r="H81" s="90" t="b">
        <v>0</v>
      </c>
      <c r="I81" s="309" t="s">
        <v>205</v>
      </c>
      <c r="J81" s="310"/>
      <c r="K81" s="310"/>
      <c r="L81" s="310"/>
      <c r="M81" s="91" t="s">
        <v>206</v>
      </c>
      <c r="N81" s="380"/>
      <c r="O81" s="380"/>
      <c r="P81" s="91" t="s">
        <v>207</v>
      </c>
      <c r="Q81" s="92" t="s">
        <v>208</v>
      </c>
      <c r="R81" s="377"/>
      <c r="S81" s="378"/>
      <c r="T81" s="378"/>
      <c r="U81" s="378"/>
      <c r="V81" s="378"/>
      <c r="W81" s="378"/>
      <c r="X81" s="378"/>
      <c r="Y81" s="378"/>
      <c r="Z81" s="378"/>
      <c r="AA81" s="378"/>
      <c r="AB81" s="378"/>
      <c r="AC81" s="378"/>
      <c r="AD81" s="378"/>
      <c r="AE81" s="378"/>
      <c r="AF81" s="378"/>
      <c r="AG81" s="379"/>
    </row>
    <row r="82" spans="1:34" ht="26.15" customHeight="1" x14ac:dyDescent="0.2">
      <c r="A82" s="30"/>
      <c r="B82" s="452" t="s">
        <v>237</v>
      </c>
      <c r="C82" s="453"/>
      <c r="D82" s="453"/>
      <c r="E82" s="453"/>
      <c r="F82" s="453"/>
      <c r="G82" s="454"/>
      <c r="H82" s="436"/>
      <c r="I82" s="437"/>
      <c r="J82" s="437"/>
      <c r="K82" s="437"/>
      <c r="L82" s="437"/>
      <c r="M82" s="437"/>
      <c r="N82" s="437"/>
      <c r="O82" s="437"/>
      <c r="P82" s="437"/>
      <c r="Q82" s="438"/>
      <c r="R82" s="323" t="s">
        <v>238</v>
      </c>
      <c r="S82" s="324"/>
      <c r="T82" s="324"/>
      <c r="U82" s="324"/>
      <c r="V82" s="324"/>
      <c r="W82" s="324"/>
      <c r="X82" s="324"/>
      <c r="Y82" s="324"/>
      <c r="Z82" s="324"/>
      <c r="AA82" s="324"/>
      <c r="AB82" s="324"/>
      <c r="AC82" s="324"/>
      <c r="AD82" s="324"/>
      <c r="AE82" s="324"/>
      <c r="AF82" s="324"/>
      <c r="AG82" s="325"/>
    </row>
    <row r="83" spans="1:34" ht="26.15" customHeight="1" x14ac:dyDescent="0.2">
      <c r="A83" s="30"/>
      <c r="B83" s="455"/>
      <c r="C83" s="456"/>
      <c r="D83" s="456"/>
      <c r="E83" s="456"/>
      <c r="F83" s="456"/>
      <c r="G83" s="457"/>
      <c r="H83" s="439"/>
      <c r="I83" s="440"/>
      <c r="J83" s="440"/>
      <c r="K83" s="440"/>
      <c r="L83" s="440"/>
      <c r="M83" s="440"/>
      <c r="N83" s="440"/>
      <c r="O83" s="440"/>
      <c r="P83" s="440"/>
      <c r="Q83" s="441"/>
      <c r="R83" s="326"/>
      <c r="S83" s="327"/>
      <c r="T83" s="327"/>
      <c r="U83" s="327"/>
      <c r="V83" s="327"/>
      <c r="W83" s="327"/>
      <c r="X83" s="327"/>
      <c r="Y83" s="327"/>
      <c r="Z83" s="327"/>
      <c r="AA83" s="327"/>
      <c r="AB83" s="327"/>
      <c r="AC83" s="327"/>
      <c r="AD83" s="327"/>
      <c r="AE83" s="327"/>
      <c r="AF83" s="327"/>
      <c r="AG83" s="328"/>
    </row>
    <row r="84" spans="1:34" ht="26.15" customHeight="1" x14ac:dyDescent="0.2">
      <c r="A84" s="30"/>
      <c r="B84" s="264" t="s">
        <v>266</v>
      </c>
      <c r="C84" s="279"/>
      <c r="D84" s="279"/>
      <c r="E84" s="279"/>
      <c r="F84" s="279"/>
      <c r="G84" s="280"/>
      <c r="H84" s="86" t="b">
        <v>0</v>
      </c>
      <c r="I84" s="3" t="s">
        <v>18</v>
      </c>
      <c r="K84" s="146"/>
      <c r="L84" s="146"/>
      <c r="M84" s="146"/>
      <c r="N84" s="146"/>
      <c r="O84" s="146"/>
      <c r="P84" s="146"/>
      <c r="Q84" s="146"/>
      <c r="R84" s="8" t="s">
        <v>264</v>
      </c>
      <c r="S84" s="147"/>
      <c r="T84" s="147"/>
      <c r="U84" s="147"/>
      <c r="V84" s="147"/>
      <c r="W84" s="147"/>
      <c r="X84" s="147"/>
      <c r="Y84" s="147"/>
      <c r="Z84" s="147"/>
      <c r="AA84" s="147"/>
      <c r="AB84" s="147"/>
      <c r="AC84" s="147"/>
      <c r="AD84" s="147"/>
      <c r="AE84" s="147"/>
      <c r="AF84" s="147"/>
      <c r="AG84" s="148"/>
    </row>
    <row r="85" spans="1:34" ht="26.15" customHeight="1" x14ac:dyDescent="0.2">
      <c r="A85" s="30"/>
      <c r="B85" s="306"/>
      <c r="C85" s="307"/>
      <c r="D85" s="307"/>
      <c r="E85" s="307"/>
      <c r="F85" s="307"/>
      <c r="G85" s="308"/>
      <c r="H85" s="150" t="s">
        <v>263</v>
      </c>
      <c r="I85" s="146"/>
      <c r="J85" s="146"/>
      <c r="K85" s="146"/>
      <c r="L85" s="146"/>
      <c r="M85" s="146"/>
      <c r="N85" s="146"/>
      <c r="O85" s="146"/>
      <c r="P85" s="146"/>
      <c r="Q85" s="146"/>
      <c r="R85" s="149" t="s">
        <v>265</v>
      </c>
      <c r="S85" s="147"/>
      <c r="T85" s="147"/>
      <c r="U85" s="147"/>
      <c r="V85" s="147"/>
      <c r="W85" s="147"/>
      <c r="X85" s="147"/>
      <c r="Y85" s="147"/>
      <c r="Z85" s="147"/>
      <c r="AA85" s="147"/>
      <c r="AB85" s="147"/>
      <c r="AC85" s="147"/>
      <c r="AD85" s="147"/>
      <c r="AE85" s="147"/>
      <c r="AF85" s="147"/>
      <c r="AG85" s="148"/>
    </row>
    <row r="86" spans="1:34" ht="26.15" customHeight="1" x14ac:dyDescent="0.2">
      <c r="A86" s="30"/>
      <c r="B86" s="264" t="s">
        <v>199</v>
      </c>
      <c r="C86" s="279"/>
      <c r="D86" s="279"/>
      <c r="E86" s="279"/>
      <c r="F86" s="279"/>
      <c r="G86" s="280"/>
      <c r="H86" s="338" t="b">
        <v>0</v>
      </c>
      <c r="I86" s="339" t="s">
        <v>18</v>
      </c>
      <c r="J86" s="339"/>
      <c r="K86" s="339"/>
      <c r="L86" s="296"/>
      <c r="M86" s="339"/>
      <c r="N86" s="339"/>
      <c r="O86" s="339"/>
      <c r="P86" s="24"/>
      <c r="Q86" s="28"/>
      <c r="R86" s="8" t="s">
        <v>49</v>
      </c>
      <c r="S86" s="28"/>
      <c r="T86" s="28"/>
      <c r="U86" s="24"/>
      <c r="V86" s="28"/>
      <c r="W86" s="28"/>
      <c r="X86" s="28"/>
      <c r="Y86" s="28"/>
      <c r="Z86" s="28"/>
      <c r="AA86" s="28"/>
      <c r="AB86" s="28"/>
      <c r="AC86" s="28"/>
      <c r="AD86" s="28"/>
      <c r="AE86" s="28"/>
      <c r="AF86" s="28"/>
      <c r="AG86" s="20"/>
    </row>
    <row r="87" spans="1:34" ht="26.15" customHeight="1" x14ac:dyDescent="0.2">
      <c r="A87" s="30"/>
      <c r="B87" s="274"/>
      <c r="C87" s="281"/>
      <c r="D87" s="281"/>
      <c r="E87" s="281"/>
      <c r="F87" s="281"/>
      <c r="G87" s="282"/>
      <c r="H87" s="259"/>
      <c r="I87" s="340"/>
      <c r="J87" s="340"/>
      <c r="K87" s="340"/>
      <c r="L87" s="297"/>
      <c r="M87" s="340"/>
      <c r="N87" s="340"/>
      <c r="O87" s="340"/>
      <c r="P87" s="4"/>
      <c r="R87" s="39" t="s">
        <v>52</v>
      </c>
      <c r="U87" s="4"/>
      <c r="AG87" s="14"/>
    </row>
    <row r="88" spans="1:34" ht="26.15" customHeight="1" x14ac:dyDescent="0.2">
      <c r="A88" s="30"/>
      <c r="B88" s="306"/>
      <c r="C88" s="307"/>
      <c r="D88" s="307"/>
      <c r="E88" s="307"/>
      <c r="F88" s="307"/>
      <c r="G88" s="308"/>
      <c r="H88" s="270"/>
      <c r="I88" s="81" t="b">
        <v>0</v>
      </c>
      <c r="J88" s="40" t="s">
        <v>50</v>
      </c>
      <c r="K88" s="5"/>
      <c r="L88" s="5"/>
      <c r="M88" s="80" t="b">
        <v>0</v>
      </c>
      <c r="N88" s="40" t="s">
        <v>51</v>
      </c>
      <c r="O88" s="5"/>
      <c r="P88" s="5"/>
      <c r="Q88" s="41"/>
      <c r="R88" s="42" t="s">
        <v>54</v>
      </c>
      <c r="S88" s="29"/>
      <c r="T88" s="29"/>
      <c r="U88" s="26"/>
      <c r="V88" s="29"/>
      <c r="W88" s="29"/>
      <c r="X88" s="29"/>
      <c r="Y88" s="29"/>
      <c r="Z88" s="29"/>
      <c r="AA88" s="29"/>
      <c r="AB88" s="29"/>
      <c r="AC88" s="29"/>
      <c r="AD88" s="29"/>
      <c r="AE88" s="29"/>
      <c r="AF88" s="29"/>
      <c r="AG88" s="19"/>
    </row>
    <row r="89" spans="1:34" ht="26.15" customHeight="1" x14ac:dyDescent="0.2">
      <c r="A89" s="30"/>
      <c r="B89" s="274" t="s">
        <v>43</v>
      </c>
      <c r="C89" s="281"/>
      <c r="D89" s="281"/>
      <c r="E89" s="281"/>
      <c r="F89" s="281"/>
      <c r="G89" s="282"/>
      <c r="H89" s="86" t="b">
        <v>0</v>
      </c>
      <c r="I89" s="3" t="s">
        <v>18</v>
      </c>
      <c r="L89" s="110"/>
      <c r="M89" s="28"/>
      <c r="R89" s="23" t="s">
        <v>57</v>
      </c>
      <c r="U89" s="4"/>
      <c r="AG89" s="14"/>
    </row>
    <row r="90" spans="1:34" ht="26.15" customHeight="1" x14ac:dyDescent="0.2">
      <c r="A90" s="30"/>
      <c r="B90" s="274"/>
      <c r="C90" s="281"/>
      <c r="D90" s="281"/>
      <c r="E90" s="281"/>
      <c r="F90" s="281"/>
      <c r="G90" s="282"/>
      <c r="H90" s="43" t="s">
        <v>55</v>
      </c>
      <c r="R90" s="23" t="s">
        <v>48</v>
      </c>
      <c r="U90" s="4"/>
      <c r="AG90" s="14"/>
    </row>
    <row r="91" spans="1:34" ht="26.15" customHeight="1" x14ac:dyDescent="0.2">
      <c r="A91" s="30"/>
      <c r="B91" s="274"/>
      <c r="C91" s="281"/>
      <c r="D91" s="281"/>
      <c r="E91" s="281"/>
      <c r="F91" s="281"/>
      <c r="G91" s="282"/>
      <c r="H91" s="38"/>
      <c r="I91" s="79" t="b">
        <v>0</v>
      </c>
      <c r="J91" s="28" t="s">
        <v>44</v>
      </c>
      <c r="K91" s="28"/>
      <c r="L91" s="28"/>
      <c r="M91" s="80" t="b">
        <v>0</v>
      </c>
      <c r="N91" s="28" t="s">
        <v>45</v>
      </c>
      <c r="O91" s="28"/>
      <c r="P91" s="28"/>
      <c r="Q91" s="22"/>
      <c r="R91" s="39" t="s">
        <v>56</v>
      </c>
      <c r="U91" s="4"/>
      <c r="AG91" s="14"/>
    </row>
    <row r="92" spans="1:34" ht="26.15" customHeight="1" x14ac:dyDescent="0.2">
      <c r="A92" s="30"/>
      <c r="B92" s="274"/>
      <c r="C92" s="281"/>
      <c r="D92" s="281"/>
      <c r="E92" s="281"/>
      <c r="F92" s="281"/>
      <c r="G92" s="282"/>
      <c r="H92" s="124"/>
      <c r="I92" s="125" t="b">
        <v>0</v>
      </c>
      <c r="J92" s="3" t="s">
        <v>46</v>
      </c>
      <c r="M92" s="118" t="b">
        <v>0</v>
      </c>
      <c r="N92" s="3" t="s">
        <v>47</v>
      </c>
      <c r="Q92" s="61"/>
      <c r="R92" s="39" t="s">
        <v>53</v>
      </c>
      <c r="U92" s="4"/>
      <c r="AG92" s="14"/>
    </row>
    <row r="93" spans="1:34" ht="26.15" customHeight="1" x14ac:dyDescent="0.2">
      <c r="A93" s="30"/>
      <c r="B93" s="329" t="s">
        <v>221</v>
      </c>
      <c r="C93" s="330"/>
      <c r="D93" s="330"/>
      <c r="E93" s="330"/>
      <c r="F93" s="330"/>
      <c r="G93" s="331"/>
      <c r="H93" s="336" t="b">
        <v>0</v>
      </c>
      <c r="I93" s="341" t="s">
        <v>286</v>
      </c>
      <c r="J93" s="341"/>
      <c r="K93" s="341"/>
      <c r="L93" s="341"/>
      <c r="M93" s="173"/>
      <c r="N93" s="173"/>
      <c r="O93" s="174"/>
      <c r="P93" s="174"/>
      <c r="Q93" s="105"/>
      <c r="R93" s="94" t="s">
        <v>222</v>
      </c>
      <c r="S93" s="95"/>
      <c r="T93" s="95"/>
      <c r="U93" s="95"/>
      <c r="V93" s="95"/>
      <c r="W93" s="95"/>
      <c r="X93" s="95"/>
      <c r="Y93" s="95"/>
      <c r="Z93" s="95"/>
      <c r="AA93" s="95"/>
      <c r="AB93" s="95"/>
      <c r="AC93" s="95"/>
      <c r="AD93" s="95"/>
      <c r="AE93" s="95"/>
      <c r="AF93" s="95"/>
      <c r="AG93" s="121"/>
      <c r="AH93" s="143"/>
    </row>
    <row r="94" spans="1:34" ht="26.15" customHeight="1" x14ac:dyDescent="0.2">
      <c r="A94" s="30"/>
      <c r="B94" s="332"/>
      <c r="C94" s="333"/>
      <c r="D94" s="333"/>
      <c r="E94" s="333"/>
      <c r="F94" s="333"/>
      <c r="G94" s="334"/>
      <c r="H94" s="337"/>
      <c r="I94" s="290"/>
      <c r="J94" s="290"/>
      <c r="K94" s="290"/>
      <c r="L94" s="290"/>
      <c r="M94" s="126"/>
      <c r="N94" s="126"/>
      <c r="O94" s="108"/>
      <c r="P94" s="108"/>
      <c r="Q94" s="120"/>
      <c r="R94" s="122" t="s">
        <v>223</v>
      </c>
      <c r="S94" s="127"/>
      <c r="T94" s="127"/>
      <c r="U94" s="127"/>
      <c r="V94" s="127"/>
      <c r="W94" s="127"/>
      <c r="X94" s="127"/>
      <c r="Y94" s="127"/>
      <c r="Z94" s="127"/>
      <c r="AA94" s="127"/>
      <c r="AB94" s="127"/>
      <c r="AC94" s="127"/>
      <c r="AD94" s="127"/>
      <c r="AE94" s="127"/>
      <c r="AF94" s="127"/>
      <c r="AG94" s="123"/>
      <c r="AH94" s="143"/>
    </row>
    <row r="95" spans="1:34" ht="26.15" customHeight="1" x14ac:dyDescent="0.2">
      <c r="A95" s="30"/>
      <c r="B95" s="332"/>
      <c r="C95" s="333"/>
      <c r="D95" s="333"/>
      <c r="E95" s="333"/>
      <c r="F95" s="333"/>
      <c r="G95" s="334"/>
      <c r="H95" s="186"/>
      <c r="I95" s="187"/>
      <c r="J95" s="188" t="s">
        <v>226</v>
      </c>
      <c r="K95" s="342"/>
      <c r="L95" s="342"/>
      <c r="M95" s="188" t="s">
        <v>227</v>
      </c>
      <c r="N95" s="188" t="s">
        <v>228</v>
      </c>
      <c r="O95" s="188"/>
      <c r="P95" s="188"/>
      <c r="Q95" s="92"/>
      <c r="R95" s="122" t="s">
        <v>224</v>
      </c>
      <c r="S95" s="127"/>
      <c r="T95" s="127"/>
      <c r="U95" s="127"/>
      <c r="V95" s="127"/>
      <c r="W95" s="127"/>
      <c r="X95" s="127"/>
      <c r="Y95" s="127"/>
      <c r="Z95" s="127"/>
      <c r="AA95" s="127"/>
      <c r="AB95" s="127"/>
      <c r="AC95" s="127"/>
      <c r="AD95" s="127"/>
      <c r="AE95" s="127"/>
      <c r="AF95" s="127"/>
      <c r="AG95" s="123"/>
      <c r="AH95" s="143"/>
    </row>
    <row r="96" spans="1:34" s="108" customFormat="1" ht="31.5" x14ac:dyDescent="0.2">
      <c r="A96" s="134"/>
      <c r="B96" s="332"/>
      <c r="C96" s="333"/>
      <c r="D96" s="333"/>
      <c r="E96" s="333"/>
      <c r="F96" s="333"/>
      <c r="G96" s="334"/>
      <c r="H96" s="175" t="b">
        <v>0</v>
      </c>
      <c r="R96" s="139" t="s">
        <v>241</v>
      </c>
      <c r="S96" s="140"/>
      <c r="T96" s="141"/>
      <c r="U96" s="140"/>
      <c r="V96" s="140"/>
      <c r="W96" s="140"/>
      <c r="X96" s="140"/>
      <c r="Y96" s="140"/>
      <c r="Z96" s="140"/>
      <c r="AA96" s="140"/>
      <c r="AB96" s="140"/>
      <c r="AC96" s="140"/>
      <c r="AD96" s="140"/>
      <c r="AE96" s="140"/>
      <c r="AF96" s="140"/>
      <c r="AG96" s="144"/>
      <c r="AH96" s="142"/>
    </row>
    <row r="97" spans="1:34" s="108" customFormat="1" ht="31.5" x14ac:dyDescent="0.2">
      <c r="A97" s="134"/>
      <c r="B97" s="332"/>
      <c r="C97" s="333"/>
      <c r="D97" s="333"/>
      <c r="E97" s="333"/>
      <c r="F97" s="333"/>
      <c r="G97" s="334"/>
      <c r="H97" s="176" t="b">
        <v>0</v>
      </c>
      <c r="I97" s="108" t="s">
        <v>287</v>
      </c>
      <c r="R97" s="139" t="s">
        <v>242</v>
      </c>
      <c r="S97" s="140"/>
      <c r="T97" s="140"/>
      <c r="U97" s="140"/>
      <c r="V97" s="140"/>
      <c r="W97" s="140"/>
      <c r="X97" s="140"/>
      <c r="Y97" s="140"/>
      <c r="Z97" s="140"/>
      <c r="AA97" s="140"/>
      <c r="AB97" s="140"/>
      <c r="AC97" s="140"/>
      <c r="AD97" s="140"/>
      <c r="AE97" s="140"/>
      <c r="AF97" s="140"/>
      <c r="AG97" s="144"/>
      <c r="AH97" s="142"/>
    </row>
    <row r="98" spans="1:34" s="108" customFormat="1" ht="31.5" x14ac:dyDescent="0.2">
      <c r="A98" s="134"/>
      <c r="B98" s="332"/>
      <c r="C98" s="333"/>
      <c r="D98" s="333"/>
      <c r="E98" s="333"/>
      <c r="F98" s="333"/>
      <c r="G98" s="334"/>
      <c r="H98" s="176" t="b">
        <v>0</v>
      </c>
      <c r="I98" s="108" t="s">
        <v>288</v>
      </c>
      <c r="O98" s="136"/>
      <c r="P98" s="136"/>
      <c r="Q98" s="138"/>
      <c r="R98" s="139" t="s">
        <v>243</v>
      </c>
      <c r="S98" s="140"/>
      <c r="T98" s="140"/>
      <c r="U98" s="140"/>
      <c r="V98" s="140"/>
      <c r="W98" s="140"/>
      <c r="X98" s="140"/>
      <c r="Y98" s="140"/>
      <c r="Z98" s="140"/>
      <c r="AA98" s="140"/>
      <c r="AB98" s="140"/>
      <c r="AC98" s="140"/>
      <c r="AD98" s="140"/>
      <c r="AE98" s="140"/>
      <c r="AF98" s="140"/>
      <c r="AG98" s="144"/>
      <c r="AH98" s="142"/>
    </row>
    <row r="99" spans="1:34" s="108" customFormat="1" x14ac:dyDescent="0.2">
      <c r="A99" s="134"/>
      <c r="B99" s="332"/>
      <c r="C99" s="333"/>
      <c r="D99" s="333"/>
      <c r="E99" s="333"/>
      <c r="F99" s="333"/>
      <c r="G99" s="334"/>
      <c r="O99" s="136"/>
      <c r="P99" s="136"/>
      <c r="Q99" s="138"/>
      <c r="R99" s="139" t="s">
        <v>244</v>
      </c>
      <c r="S99" s="140"/>
      <c r="T99" s="140"/>
      <c r="U99" s="140"/>
      <c r="V99" s="140"/>
      <c r="W99" s="140"/>
      <c r="X99" s="140"/>
      <c r="Y99" s="140"/>
      <c r="Z99" s="140"/>
      <c r="AA99" s="140"/>
      <c r="AB99" s="140"/>
      <c r="AC99" s="140"/>
      <c r="AD99" s="140"/>
      <c r="AE99" s="140"/>
      <c r="AF99" s="140"/>
      <c r="AG99" s="144"/>
      <c r="AH99" s="142"/>
    </row>
    <row r="100" spans="1:34" s="108" customFormat="1" x14ac:dyDescent="0.2">
      <c r="A100" s="134"/>
      <c r="B100" s="332"/>
      <c r="C100" s="333"/>
      <c r="D100" s="333"/>
      <c r="E100" s="333"/>
      <c r="F100" s="333"/>
      <c r="G100" s="334"/>
      <c r="H100" s="177"/>
      <c r="J100" s="135"/>
      <c r="K100" s="135"/>
      <c r="L100" s="136"/>
      <c r="M100" s="137"/>
      <c r="N100" s="137"/>
      <c r="O100" s="136"/>
      <c r="P100" s="136"/>
      <c r="Q100" s="138"/>
      <c r="R100" s="139" t="s">
        <v>277</v>
      </c>
      <c r="S100" s="140"/>
      <c r="T100" s="140"/>
      <c r="U100" s="140"/>
      <c r="V100" s="140"/>
      <c r="W100" s="140"/>
      <c r="X100" s="140"/>
      <c r="Y100" s="140"/>
      <c r="Z100" s="140"/>
      <c r="AA100" s="140"/>
      <c r="AB100" s="140"/>
      <c r="AC100" s="140"/>
      <c r="AD100" s="140"/>
      <c r="AE100" s="140"/>
      <c r="AF100" s="140"/>
      <c r="AG100" s="144"/>
      <c r="AH100" s="142"/>
    </row>
    <row r="101" spans="1:34" ht="26.15" customHeight="1" x14ac:dyDescent="0.2">
      <c r="A101" s="30"/>
      <c r="B101" s="335"/>
      <c r="C101" s="333"/>
      <c r="D101" s="333"/>
      <c r="E101" s="333"/>
      <c r="F101" s="333"/>
      <c r="G101" s="334"/>
      <c r="H101" s="90" t="s">
        <v>289</v>
      </c>
      <c r="I101" s="187" t="s">
        <v>225</v>
      </c>
      <c r="J101" s="188" t="s">
        <v>226</v>
      </c>
      <c r="K101" s="342"/>
      <c r="L101" s="342"/>
      <c r="M101" s="188" t="s">
        <v>227</v>
      </c>
      <c r="N101" s="188" t="s">
        <v>228</v>
      </c>
      <c r="O101" s="188"/>
      <c r="P101" s="188"/>
      <c r="Q101" s="92"/>
      <c r="R101" s="122" t="s">
        <v>245</v>
      </c>
      <c r="S101" s="135"/>
      <c r="T101" s="135"/>
      <c r="U101" s="135"/>
      <c r="V101" s="135"/>
      <c r="W101" s="135"/>
      <c r="X101" s="135"/>
      <c r="Y101" s="135"/>
      <c r="Z101" s="135"/>
      <c r="AA101" s="135"/>
      <c r="AB101" s="135"/>
      <c r="AC101" s="135"/>
      <c r="AD101" s="135"/>
      <c r="AE101" s="135"/>
      <c r="AF101" s="135"/>
      <c r="AG101" s="160"/>
      <c r="AH101" s="143"/>
    </row>
    <row r="102" spans="1:34" ht="26.15" customHeight="1" x14ac:dyDescent="0.2">
      <c r="A102" s="30"/>
      <c r="B102" s="329" t="s">
        <v>267</v>
      </c>
      <c r="C102" s="444"/>
      <c r="D102" s="444"/>
      <c r="E102" s="444"/>
      <c r="F102" s="444"/>
      <c r="G102" s="445"/>
      <c r="H102" s="189" t="b">
        <v>0</v>
      </c>
      <c r="I102" s="108" t="s">
        <v>18</v>
      </c>
      <c r="J102" s="108"/>
      <c r="K102" s="108"/>
      <c r="L102" s="108"/>
      <c r="M102" s="108"/>
      <c r="N102" s="108"/>
      <c r="O102" s="108"/>
      <c r="P102" s="108"/>
      <c r="Q102" s="108"/>
      <c r="R102" s="94" t="s">
        <v>268</v>
      </c>
      <c r="S102" s="93"/>
      <c r="T102" s="93"/>
      <c r="U102" s="95"/>
      <c r="V102" s="93"/>
      <c r="W102" s="93"/>
      <c r="X102" s="93"/>
      <c r="Y102" s="93"/>
      <c r="Z102" s="93"/>
      <c r="AA102" s="93"/>
      <c r="AB102" s="93"/>
      <c r="AC102" s="155"/>
      <c r="AD102" s="155"/>
      <c r="AE102" s="155"/>
      <c r="AF102" s="155"/>
      <c r="AG102" s="156"/>
    </row>
    <row r="103" spans="1:34" ht="26.15" customHeight="1" x14ac:dyDescent="0.2">
      <c r="A103" s="30"/>
      <c r="B103" s="446"/>
      <c r="C103" s="447"/>
      <c r="D103" s="447"/>
      <c r="E103" s="447"/>
      <c r="F103" s="447"/>
      <c r="G103" s="448"/>
      <c r="H103" s="157" t="s">
        <v>269</v>
      </c>
      <c r="I103" s="157"/>
      <c r="J103" s="99"/>
      <c r="K103" s="99"/>
      <c r="L103" s="99"/>
      <c r="M103" s="99"/>
      <c r="N103" s="99"/>
      <c r="O103" s="29"/>
      <c r="P103" s="99"/>
      <c r="Q103" s="99"/>
      <c r="R103" s="100"/>
      <c r="S103" s="99"/>
      <c r="T103" s="99"/>
      <c r="U103" s="101"/>
      <c r="V103" s="99"/>
      <c r="W103" s="99"/>
      <c r="X103" s="99"/>
      <c r="Y103" s="99"/>
      <c r="Z103" s="99"/>
      <c r="AA103" s="99"/>
      <c r="AB103" s="99"/>
      <c r="AC103" s="158"/>
      <c r="AD103" s="158"/>
      <c r="AE103" s="158"/>
      <c r="AF103" s="158"/>
      <c r="AG103" s="159"/>
    </row>
    <row r="104" spans="1:34" ht="26.15" customHeight="1" x14ac:dyDescent="0.2">
      <c r="A104" s="30"/>
      <c r="B104" s="329" t="s">
        <v>270</v>
      </c>
      <c r="C104" s="444"/>
      <c r="D104" s="444"/>
      <c r="E104" s="444"/>
      <c r="F104" s="444"/>
      <c r="G104" s="445"/>
      <c r="H104" s="462" t="b">
        <v>0</v>
      </c>
      <c r="I104" s="289" t="s">
        <v>18</v>
      </c>
      <c r="J104" s="289"/>
      <c r="K104" s="289"/>
      <c r="L104" s="93"/>
      <c r="M104" s="119"/>
      <c r="N104" s="119"/>
      <c r="O104" s="93"/>
      <c r="P104" s="93"/>
      <c r="Q104" s="105"/>
      <c r="R104" s="94" t="s">
        <v>271</v>
      </c>
      <c r="S104" s="93"/>
      <c r="T104" s="93"/>
      <c r="U104" s="95"/>
      <c r="V104" s="93"/>
      <c r="W104" s="93"/>
      <c r="X104" s="93"/>
      <c r="Y104" s="93"/>
      <c r="Z104" s="93"/>
      <c r="AA104" s="93"/>
      <c r="AB104" s="108"/>
      <c r="AC104" s="135"/>
      <c r="AD104" s="135"/>
      <c r="AE104" s="135"/>
      <c r="AF104" s="135"/>
      <c r="AG104" s="160"/>
    </row>
    <row r="105" spans="1:34" ht="26.15" customHeight="1" x14ac:dyDescent="0.2">
      <c r="A105" s="30"/>
      <c r="B105" s="332"/>
      <c r="C105" s="460"/>
      <c r="D105" s="460"/>
      <c r="E105" s="460"/>
      <c r="F105" s="460"/>
      <c r="G105" s="461"/>
      <c r="H105" s="337"/>
      <c r="I105" s="290"/>
      <c r="J105" s="290"/>
      <c r="K105" s="290"/>
      <c r="L105" s="108"/>
      <c r="M105" s="126"/>
      <c r="N105" s="126"/>
      <c r="O105" s="108"/>
      <c r="P105" s="108"/>
      <c r="Q105" s="108"/>
      <c r="R105" s="97" t="s">
        <v>272</v>
      </c>
      <c r="S105" s="108"/>
      <c r="T105" s="108"/>
      <c r="U105" s="109"/>
      <c r="V105" s="108"/>
      <c r="W105" s="108"/>
      <c r="X105" s="108"/>
      <c r="Y105" s="108"/>
      <c r="Z105" s="108"/>
      <c r="AA105" s="108"/>
      <c r="AB105" s="108"/>
      <c r="AC105" s="135"/>
      <c r="AD105" s="135"/>
      <c r="AE105" s="135"/>
      <c r="AF105" s="135"/>
      <c r="AG105" s="160"/>
    </row>
    <row r="106" spans="1:34" ht="26.15" customHeight="1" x14ac:dyDescent="0.2">
      <c r="A106" s="30"/>
      <c r="B106" s="332"/>
      <c r="C106" s="460"/>
      <c r="D106" s="460"/>
      <c r="E106" s="460"/>
      <c r="F106" s="460"/>
      <c r="G106" s="461"/>
      <c r="H106" s="251"/>
      <c r="I106" s="112"/>
      <c r="J106" s="112"/>
      <c r="K106" s="112"/>
      <c r="L106" s="108"/>
      <c r="M106" s="126"/>
      <c r="N106" s="126"/>
      <c r="O106" s="108"/>
      <c r="P106" s="108"/>
      <c r="Q106" s="108"/>
      <c r="R106" s="97" t="s">
        <v>373</v>
      </c>
      <c r="S106" s="108"/>
      <c r="T106" s="108"/>
      <c r="U106" s="109"/>
      <c r="V106" s="108"/>
      <c r="W106" s="108"/>
      <c r="X106" s="108"/>
      <c r="Y106" s="108"/>
      <c r="Z106" s="108"/>
      <c r="AA106" s="108"/>
      <c r="AB106" s="108"/>
      <c r="AC106" s="135"/>
      <c r="AD106" s="135"/>
      <c r="AE106" s="135"/>
      <c r="AF106" s="135"/>
      <c r="AG106" s="160"/>
    </row>
    <row r="107" spans="1:34" ht="26" customHeight="1" x14ac:dyDescent="0.2">
      <c r="A107" s="30"/>
      <c r="B107" s="332"/>
      <c r="C107" s="460"/>
      <c r="D107" s="460"/>
      <c r="E107" s="460"/>
      <c r="F107" s="460"/>
      <c r="G107" s="461"/>
      <c r="H107" s="161"/>
      <c r="I107" s="108"/>
      <c r="J107" s="108"/>
      <c r="K107" s="108"/>
      <c r="L107" s="108"/>
      <c r="M107" s="126"/>
      <c r="N107" s="126"/>
      <c r="O107" s="108"/>
      <c r="P107" s="108"/>
      <c r="Q107" s="120"/>
      <c r="R107" s="97" t="s">
        <v>374</v>
      </c>
      <c r="S107" s="108"/>
      <c r="T107" s="108"/>
      <c r="U107" s="109"/>
      <c r="V107" s="108"/>
      <c r="W107" s="108"/>
      <c r="X107" s="108"/>
      <c r="Y107" s="108"/>
      <c r="Z107" s="108"/>
      <c r="AA107" s="108"/>
      <c r="AB107" s="108"/>
      <c r="AC107" s="135"/>
      <c r="AD107" s="135"/>
      <c r="AE107" s="135"/>
      <c r="AF107" s="135"/>
      <c r="AG107" s="160"/>
    </row>
    <row r="108" spans="1:34" ht="37" customHeight="1" x14ac:dyDescent="0.2">
      <c r="A108" s="30"/>
      <c r="B108" s="332"/>
      <c r="C108" s="460"/>
      <c r="D108" s="460"/>
      <c r="E108" s="460"/>
      <c r="F108" s="460"/>
      <c r="G108" s="461"/>
      <c r="H108" s="197"/>
      <c r="I108" s="463" t="s">
        <v>273</v>
      </c>
      <c r="J108" s="464"/>
      <c r="K108" s="464"/>
      <c r="L108" s="464"/>
      <c r="M108" s="174" t="s">
        <v>206</v>
      </c>
      <c r="N108" s="512"/>
      <c r="O108" s="512"/>
      <c r="P108" s="174" t="s">
        <v>207</v>
      </c>
      <c r="Q108" s="105" t="s">
        <v>274</v>
      </c>
      <c r="R108" s="560" t="s">
        <v>375</v>
      </c>
      <c r="S108" s="561"/>
      <c r="T108" s="561"/>
      <c r="U108" s="561"/>
      <c r="V108" s="561"/>
      <c r="W108" s="561"/>
      <c r="X108" s="561"/>
      <c r="Y108" s="561"/>
      <c r="Z108" s="561"/>
      <c r="AA108" s="561"/>
      <c r="AB108" s="561"/>
      <c r="AC108" s="561"/>
      <c r="AD108" s="561"/>
      <c r="AE108" s="561"/>
      <c r="AF108" s="561"/>
      <c r="AG108" s="562"/>
    </row>
    <row r="109" spans="1:34" ht="26.15" customHeight="1" x14ac:dyDescent="0.2">
      <c r="A109" s="30"/>
      <c r="B109" s="252" t="s">
        <v>372</v>
      </c>
      <c r="C109" s="253"/>
      <c r="D109" s="253"/>
      <c r="E109" s="253"/>
      <c r="F109" s="253"/>
      <c r="G109" s="253"/>
      <c r="H109" s="244" t="b">
        <v>0</v>
      </c>
      <c r="I109" s="246" t="s">
        <v>310</v>
      </c>
      <c r="J109" s="198"/>
      <c r="K109" s="198"/>
      <c r="L109" s="198"/>
      <c r="M109" s="174"/>
      <c r="N109" s="213"/>
      <c r="O109" s="213"/>
      <c r="P109" s="174"/>
      <c r="Q109" s="105"/>
      <c r="R109" s="191" t="s">
        <v>314</v>
      </c>
      <c r="S109" s="174"/>
      <c r="T109" s="174"/>
      <c r="U109" s="199"/>
      <c r="V109" s="174"/>
      <c r="W109" s="174"/>
      <c r="X109" s="174"/>
      <c r="Y109" s="174"/>
      <c r="Z109" s="174"/>
      <c r="AA109" s="174"/>
      <c r="AB109" s="174"/>
      <c r="AC109" s="200"/>
      <c r="AD109" s="200"/>
      <c r="AE109" s="200"/>
      <c r="AF109" s="200"/>
      <c r="AG109" s="201"/>
    </row>
    <row r="110" spans="1:34" ht="26.15" customHeight="1" x14ac:dyDescent="0.2">
      <c r="A110" s="30"/>
      <c r="B110" s="254"/>
      <c r="C110" s="255"/>
      <c r="D110" s="255"/>
      <c r="E110" s="255"/>
      <c r="F110" s="255"/>
      <c r="G110" s="255"/>
      <c r="H110" s="245" t="b">
        <v>0</v>
      </c>
      <c r="I110" s="3" t="s">
        <v>311</v>
      </c>
      <c r="J110" s="151"/>
      <c r="K110" s="151"/>
      <c r="L110" s="151"/>
      <c r="M110" s="108"/>
      <c r="N110" s="205"/>
      <c r="O110" s="205"/>
      <c r="P110" s="108"/>
      <c r="Q110" s="120"/>
      <c r="R110" s="97" t="s">
        <v>315</v>
      </c>
      <c r="S110" s="108"/>
      <c r="T110" s="108"/>
      <c r="U110" s="109"/>
      <c r="V110" s="108"/>
      <c r="W110" s="108"/>
      <c r="X110" s="108"/>
      <c r="Y110" s="108"/>
      <c r="Z110" s="108"/>
      <c r="AA110" s="108"/>
      <c r="AB110" s="108"/>
      <c r="AC110" s="135"/>
      <c r="AD110" s="135"/>
      <c r="AE110" s="135"/>
      <c r="AF110" s="135"/>
      <c r="AG110" s="160"/>
    </row>
    <row r="111" spans="1:34" ht="26.15" customHeight="1" x14ac:dyDescent="0.2">
      <c r="A111" s="30"/>
      <c r="B111" s="254"/>
      <c r="C111" s="255"/>
      <c r="D111" s="255"/>
      <c r="E111" s="255"/>
      <c r="F111" s="255"/>
      <c r="G111" s="255"/>
      <c r="H111" s="202" t="s">
        <v>312</v>
      </c>
      <c r="I111" s="247"/>
      <c r="J111" s="247"/>
      <c r="K111" s="247"/>
      <c r="L111" s="247"/>
      <c r="M111" s="248"/>
      <c r="N111" s="249"/>
      <c r="O111" s="249"/>
      <c r="P111" s="248"/>
      <c r="Q111" s="120"/>
      <c r="R111" s="97" t="s">
        <v>316</v>
      </c>
      <c r="S111" s="108"/>
      <c r="T111" s="108"/>
      <c r="U111" s="109"/>
      <c r="V111" s="108"/>
      <c r="W111" s="108"/>
      <c r="X111" s="108"/>
      <c r="Y111" s="108"/>
      <c r="Z111" s="108"/>
      <c r="AA111" s="108"/>
      <c r="AB111" s="108"/>
      <c r="AC111" s="135"/>
      <c r="AD111" s="135"/>
      <c r="AE111" s="135"/>
      <c r="AF111" s="135"/>
      <c r="AG111" s="160"/>
    </row>
    <row r="112" spans="1:34" ht="26.15" customHeight="1" x14ac:dyDescent="0.2">
      <c r="A112" s="30"/>
      <c r="B112" s="254"/>
      <c r="C112" s="255"/>
      <c r="D112" s="255"/>
      <c r="E112" s="255"/>
      <c r="F112" s="255"/>
      <c r="G112" s="255"/>
      <c r="H112" s="202" t="s">
        <v>313</v>
      </c>
      <c r="I112" s="247"/>
      <c r="J112" s="247"/>
      <c r="K112" s="247"/>
      <c r="L112" s="247"/>
      <c r="M112" s="248"/>
      <c r="N112" s="249"/>
      <c r="O112" s="249"/>
      <c r="P112" s="248"/>
      <c r="Q112" s="120"/>
      <c r="R112" s="97" t="s">
        <v>317</v>
      </c>
      <c r="S112" s="108"/>
      <c r="T112" s="108"/>
      <c r="U112" s="109"/>
      <c r="V112" s="108"/>
      <c r="W112" s="108"/>
      <c r="X112" s="108"/>
      <c r="Y112" s="108"/>
      <c r="Z112" s="108"/>
      <c r="AA112" s="108"/>
      <c r="AB112" s="108"/>
      <c r="AC112" s="135"/>
      <c r="AD112" s="135"/>
      <c r="AE112" s="135"/>
      <c r="AF112" s="135"/>
      <c r="AG112" s="160"/>
    </row>
    <row r="113" spans="1:33" ht="26.15" customHeight="1" x14ac:dyDescent="0.2">
      <c r="A113" s="30"/>
      <c r="B113" s="254"/>
      <c r="C113" s="255"/>
      <c r="D113" s="255"/>
      <c r="E113" s="255"/>
      <c r="F113" s="255"/>
      <c r="G113" s="255"/>
      <c r="H113" s="197"/>
      <c r="I113" s="250" t="s">
        <v>359</v>
      </c>
      <c r="J113" s="198"/>
      <c r="K113" s="198"/>
      <c r="L113" s="198"/>
      <c r="M113" s="174"/>
      <c r="N113" s="213"/>
      <c r="O113" s="213"/>
      <c r="P113" s="174"/>
      <c r="Q113" s="105"/>
      <c r="R113" s="217" t="s">
        <v>360</v>
      </c>
      <c r="S113" s="223"/>
      <c r="T113" s="223"/>
      <c r="U113" s="223"/>
      <c r="V113" s="223"/>
      <c r="W113" s="223"/>
      <c r="X113" s="223"/>
      <c r="Y113" s="223"/>
      <c r="Z113" s="223"/>
      <c r="AA113" s="224"/>
      <c r="AB113" s="224"/>
      <c r="AC113" s="225"/>
      <c r="AD113" s="225"/>
      <c r="AE113" s="225"/>
      <c r="AF113" s="225"/>
      <c r="AG113" s="226"/>
    </row>
    <row r="114" spans="1:33" ht="26.15" customHeight="1" thickBot="1" x14ac:dyDescent="0.25">
      <c r="A114" s="30"/>
      <c r="B114" s="256"/>
      <c r="C114" s="257"/>
      <c r="D114" s="257"/>
      <c r="E114" s="257"/>
      <c r="F114" s="257"/>
      <c r="G114" s="257"/>
      <c r="H114" s="154"/>
      <c r="I114" s="449" t="s">
        <v>319</v>
      </c>
      <c r="J114" s="450"/>
      <c r="K114" s="450"/>
      <c r="L114" s="451" t="s">
        <v>321</v>
      </c>
      <c r="M114" s="451"/>
      <c r="N114" s="451"/>
      <c r="O114" s="451"/>
      <c r="P114" s="451"/>
      <c r="Q114" s="203" t="s">
        <v>320</v>
      </c>
      <c r="R114" s="220" t="s">
        <v>318</v>
      </c>
      <c r="S114" s="227"/>
      <c r="T114" s="227"/>
      <c r="U114" s="227"/>
      <c r="V114" s="227"/>
      <c r="W114" s="227"/>
      <c r="X114" s="227"/>
      <c r="Y114" s="227"/>
      <c r="Z114" s="227"/>
      <c r="AA114" s="228"/>
      <c r="AB114" s="228"/>
      <c r="AC114" s="229"/>
      <c r="AD114" s="229"/>
      <c r="AE114" s="229"/>
      <c r="AF114" s="229"/>
      <c r="AG114" s="230"/>
    </row>
    <row r="115" spans="1:33" x14ac:dyDescent="0.2">
      <c r="B115" s="4" t="s">
        <v>39</v>
      </c>
    </row>
    <row r="116" spans="1:33" ht="12" customHeight="1" x14ac:dyDescent="0.2">
      <c r="B116" s="4"/>
    </row>
    <row r="117" spans="1:33" ht="24" customHeight="1" thickBot="1" x14ac:dyDescent="0.25">
      <c r="A117" s="6" t="s">
        <v>156</v>
      </c>
      <c r="B117" s="62" t="s">
        <v>66</v>
      </c>
      <c r="C117" s="57"/>
      <c r="D117" s="57"/>
      <c r="E117" s="57"/>
      <c r="H117" s="4"/>
      <c r="I117" s="63"/>
      <c r="L117" s="64"/>
      <c r="M117" s="64"/>
      <c r="N117" s="64"/>
      <c r="O117" s="64"/>
      <c r="P117" s="64"/>
      <c r="Q117" s="64"/>
      <c r="R117" s="64"/>
      <c r="S117" s="63"/>
      <c r="T117" s="63"/>
      <c r="U117" s="63"/>
      <c r="V117" s="63"/>
      <c r="W117" s="63"/>
      <c r="X117" s="63"/>
      <c r="Y117" s="65"/>
    </row>
    <row r="118" spans="1:33" ht="24" customHeight="1" x14ac:dyDescent="0.2">
      <c r="B118" s="313" t="s">
        <v>291</v>
      </c>
      <c r="C118" s="314"/>
      <c r="D118" s="314"/>
      <c r="E118" s="314"/>
      <c r="F118" s="315"/>
      <c r="G118" s="513" t="s">
        <v>292</v>
      </c>
      <c r="H118" s="514"/>
      <c r="I118" s="514"/>
      <c r="J118" s="514"/>
      <c r="K118" s="514"/>
      <c r="L118" s="514"/>
      <c r="M118" s="514"/>
      <c r="N118" s="514"/>
      <c r="O118" s="514"/>
      <c r="P118" s="514"/>
      <c r="Q118" s="514"/>
      <c r="R118" s="514"/>
      <c r="S118" s="514"/>
      <c r="T118" s="514"/>
      <c r="U118" s="514"/>
      <c r="V118" s="514"/>
      <c r="W118" s="514"/>
      <c r="X118" s="514"/>
      <c r="Y118" s="514"/>
      <c r="Z118" s="514"/>
      <c r="AA118" s="514"/>
      <c r="AB118" s="514"/>
      <c r="AC118" s="514"/>
      <c r="AD118" s="514"/>
      <c r="AE118" s="514"/>
      <c r="AF118" s="514"/>
      <c r="AG118" s="515"/>
    </row>
    <row r="119" spans="1:33" ht="24" customHeight="1" thickBot="1" x14ac:dyDescent="0.25">
      <c r="B119" s="316"/>
      <c r="C119" s="317"/>
      <c r="D119" s="317"/>
      <c r="E119" s="317"/>
      <c r="F119" s="318"/>
      <c r="G119" s="516"/>
      <c r="H119" s="517"/>
      <c r="I119" s="517"/>
      <c r="J119" s="517"/>
      <c r="K119" s="517"/>
      <c r="L119" s="517"/>
      <c r="M119" s="517"/>
      <c r="N119" s="517"/>
      <c r="O119" s="517"/>
      <c r="P119" s="517"/>
      <c r="Q119" s="517"/>
      <c r="R119" s="517"/>
      <c r="S119" s="517"/>
      <c r="T119" s="517"/>
      <c r="U119" s="517"/>
      <c r="V119" s="517"/>
      <c r="W119" s="517"/>
      <c r="X119" s="517"/>
      <c r="Y119" s="517"/>
      <c r="Z119" s="517"/>
      <c r="AA119" s="517"/>
      <c r="AB119" s="517"/>
      <c r="AC119" s="517"/>
      <c r="AD119" s="517"/>
      <c r="AE119" s="517"/>
      <c r="AF119" s="517"/>
      <c r="AG119" s="518"/>
    </row>
    <row r="120" spans="1:33" ht="24" customHeight="1" x14ac:dyDescent="0.2">
      <c r="B120" s="178"/>
      <c r="C120" s="178"/>
      <c r="D120" s="178"/>
      <c r="E120" s="178"/>
      <c r="F120" s="178"/>
      <c r="G120" s="178"/>
      <c r="H120" s="178"/>
      <c r="I120" s="178"/>
      <c r="J120" s="178"/>
      <c r="K120" s="178"/>
      <c r="L120" s="178"/>
      <c r="M120" s="178"/>
      <c r="N120" s="178"/>
      <c r="O120" s="178"/>
      <c r="P120" s="178"/>
      <c r="Q120" s="182"/>
      <c r="R120" s="182"/>
      <c r="S120" s="182"/>
      <c r="T120" s="182"/>
      <c r="U120" s="182"/>
      <c r="V120" s="182"/>
      <c r="W120" s="178"/>
      <c r="X120" s="178"/>
      <c r="Y120" s="178"/>
      <c r="Z120" s="178"/>
      <c r="AA120" s="178"/>
      <c r="AB120" s="178"/>
      <c r="AC120" s="178"/>
      <c r="AD120" s="178"/>
      <c r="AE120" s="178"/>
      <c r="AF120" s="178"/>
      <c r="AG120" s="178"/>
    </row>
    <row r="121" spans="1:33" ht="24" customHeight="1" thickBot="1" x14ac:dyDescent="0.25">
      <c r="B121" s="183" t="b">
        <v>0</v>
      </c>
      <c r="C121" s="179" t="s">
        <v>293</v>
      </c>
      <c r="D121" s="178"/>
      <c r="E121" s="178"/>
      <c r="F121" s="178"/>
      <c r="G121" s="178"/>
      <c r="H121" s="178"/>
      <c r="I121" s="178"/>
      <c r="J121" s="178"/>
      <c r="K121" s="178"/>
      <c r="L121" s="178"/>
      <c r="M121" s="178"/>
      <c r="N121" s="178"/>
      <c r="O121" s="178"/>
      <c r="P121" s="178"/>
      <c r="Q121" s="182"/>
      <c r="R121" s="182"/>
      <c r="S121" s="182"/>
      <c r="T121" s="182"/>
      <c r="U121" s="182"/>
      <c r="V121" s="182"/>
      <c r="W121" s="178"/>
      <c r="X121" s="178"/>
      <c r="Y121" s="178"/>
      <c r="Z121" s="178"/>
      <c r="AA121" s="178"/>
      <c r="AB121" s="178"/>
      <c r="AC121" s="178"/>
      <c r="AD121" s="178"/>
      <c r="AE121" s="178"/>
      <c r="AF121" s="178"/>
      <c r="AG121" s="178"/>
    </row>
    <row r="122" spans="1:33" ht="24" customHeight="1" x14ac:dyDescent="0.2">
      <c r="B122" s="313" t="s">
        <v>294</v>
      </c>
      <c r="C122" s="314"/>
      <c r="D122" s="314"/>
      <c r="E122" s="314"/>
      <c r="F122" s="315"/>
      <c r="G122" s="458"/>
      <c r="H122" s="311"/>
      <c r="I122" s="311"/>
      <c r="J122" s="311"/>
      <c r="K122" s="442" t="s">
        <v>1</v>
      </c>
      <c r="L122" s="442"/>
      <c r="M122" s="311"/>
      <c r="N122" s="311"/>
      <c r="O122" s="311"/>
      <c r="P122" s="442" t="s">
        <v>2</v>
      </c>
      <c r="Q122" s="442"/>
      <c r="R122" s="442" t="s">
        <v>150</v>
      </c>
      <c r="S122" s="442"/>
      <c r="T122" s="442"/>
      <c r="U122" s="442" t="s">
        <v>3</v>
      </c>
      <c r="V122" s="545"/>
      <c r="W122" s="178"/>
      <c r="X122" s="178"/>
      <c r="Y122" s="178"/>
      <c r="Z122" s="178"/>
      <c r="AA122" s="178"/>
      <c r="AB122" s="178"/>
      <c r="AC122" s="178"/>
      <c r="AD122" s="178"/>
      <c r="AE122" s="178"/>
      <c r="AF122" s="178"/>
      <c r="AG122" s="178"/>
    </row>
    <row r="123" spans="1:33" ht="24" customHeight="1" thickBot="1" x14ac:dyDescent="0.25">
      <c r="B123" s="316"/>
      <c r="C123" s="317"/>
      <c r="D123" s="317"/>
      <c r="E123" s="317"/>
      <c r="F123" s="318"/>
      <c r="G123" s="459"/>
      <c r="H123" s="312"/>
      <c r="I123" s="312"/>
      <c r="J123" s="312"/>
      <c r="K123" s="443"/>
      <c r="L123" s="443"/>
      <c r="M123" s="312"/>
      <c r="N123" s="312"/>
      <c r="O123" s="312"/>
      <c r="P123" s="443"/>
      <c r="Q123" s="443"/>
      <c r="R123" s="443"/>
      <c r="S123" s="443"/>
      <c r="T123" s="443"/>
      <c r="U123" s="443"/>
      <c r="V123" s="546"/>
      <c r="W123" s="178"/>
      <c r="X123" s="178"/>
      <c r="Y123" s="178"/>
      <c r="Z123" s="178"/>
      <c r="AA123" s="178"/>
      <c r="AB123" s="178"/>
      <c r="AC123" s="178"/>
      <c r="AD123" s="178"/>
      <c r="AE123" s="178"/>
      <c r="AF123" s="178"/>
      <c r="AG123" s="178"/>
    </row>
    <row r="124" spans="1:33" ht="24" customHeight="1" thickBot="1" x14ac:dyDescent="0.25">
      <c r="B124" s="178"/>
      <c r="C124" s="178"/>
      <c r="D124" s="178"/>
      <c r="E124" s="178"/>
      <c r="F124" s="178"/>
      <c r="G124" s="178"/>
      <c r="H124" s="178"/>
      <c r="I124" s="178"/>
      <c r="J124" s="178"/>
      <c r="K124" s="178"/>
      <c r="L124" s="178"/>
      <c r="M124" s="178"/>
      <c r="N124" s="178"/>
      <c r="O124" s="178"/>
      <c r="P124" s="178"/>
      <c r="Q124" s="182"/>
      <c r="R124" s="182"/>
      <c r="S124" s="182"/>
      <c r="T124" s="182"/>
      <c r="U124" s="182"/>
      <c r="V124" s="182"/>
      <c r="W124" s="178"/>
      <c r="X124" s="178"/>
      <c r="Y124" s="178"/>
      <c r="Z124" s="178"/>
      <c r="AA124" s="178"/>
      <c r="AB124" s="178"/>
      <c r="AC124" s="178"/>
      <c r="AD124" s="178"/>
      <c r="AE124" s="178"/>
      <c r="AF124" s="178"/>
      <c r="AG124" s="178"/>
    </row>
    <row r="125" spans="1:33" ht="24" customHeight="1" x14ac:dyDescent="0.2">
      <c r="B125" s="313" t="s">
        <v>295</v>
      </c>
      <c r="C125" s="314"/>
      <c r="D125" s="314"/>
      <c r="E125" s="314"/>
      <c r="F125" s="315"/>
      <c r="G125" s="319" t="b">
        <v>0</v>
      </c>
      <c r="H125" s="321" t="s">
        <v>296</v>
      </c>
      <c r="I125" s="321"/>
      <c r="J125" s="321"/>
      <c r="K125" s="321"/>
      <c r="L125" s="321"/>
      <c r="M125" s="321"/>
      <c r="N125" s="192" t="s">
        <v>297</v>
      </c>
      <c r="O125" s="180"/>
      <c r="P125" s="180"/>
      <c r="Q125" s="180"/>
      <c r="R125" s="180"/>
      <c r="S125" s="180"/>
      <c r="T125" s="180"/>
      <c r="U125" s="180"/>
      <c r="V125" s="180"/>
      <c r="W125" s="180"/>
      <c r="X125" s="180"/>
      <c r="Y125" s="180"/>
      <c r="Z125" s="180"/>
      <c r="AA125" s="180"/>
      <c r="AB125" s="180"/>
      <c r="AC125" s="180"/>
      <c r="AD125" s="180"/>
      <c r="AE125" s="180"/>
      <c r="AF125" s="180"/>
      <c r="AG125" s="184"/>
    </row>
    <row r="126" spans="1:33" ht="24" customHeight="1" thickBot="1" x14ac:dyDescent="0.25">
      <c r="B126" s="316"/>
      <c r="C126" s="317"/>
      <c r="D126" s="317"/>
      <c r="E126" s="317"/>
      <c r="F126" s="318"/>
      <c r="G126" s="320"/>
      <c r="H126" s="322"/>
      <c r="I126" s="322"/>
      <c r="J126" s="322"/>
      <c r="K126" s="322"/>
      <c r="L126" s="322"/>
      <c r="M126" s="322"/>
      <c r="N126" s="193" t="s">
        <v>298</v>
      </c>
      <c r="O126" s="181"/>
      <c r="P126" s="181"/>
      <c r="Q126" s="181"/>
      <c r="R126" s="181"/>
      <c r="S126" s="181"/>
      <c r="T126" s="181"/>
      <c r="U126" s="181"/>
      <c r="V126" s="181"/>
      <c r="W126" s="181"/>
      <c r="X126" s="181"/>
      <c r="Y126" s="181"/>
      <c r="Z126" s="181"/>
      <c r="AA126" s="181"/>
      <c r="AB126" s="181"/>
      <c r="AC126" s="181"/>
      <c r="AD126" s="181"/>
      <c r="AE126" s="181"/>
      <c r="AF126" s="181"/>
      <c r="AG126" s="185"/>
    </row>
    <row r="127" spans="1:33" ht="24" customHeight="1" x14ac:dyDescent="0.2">
      <c r="Z127" s="67"/>
      <c r="AB127" s="4"/>
      <c r="AC127" s="4"/>
      <c r="AD127" s="4"/>
      <c r="AE127" s="4"/>
      <c r="AF127" s="4"/>
      <c r="AG127" s="4"/>
    </row>
    <row r="128" spans="1:33" ht="5.15" customHeight="1" x14ac:dyDescent="0.2">
      <c r="AA128" s="66"/>
    </row>
    <row r="129" spans="1:33" ht="30" customHeight="1" thickBot="1" x14ac:dyDescent="0.25">
      <c r="A129" s="6" t="s">
        <v>157</v>
      </c>
      <c r="B129" s="3" t="s">
        <v>151</v>
      </c>
      <c r="H129" s="3" t="s">
        <v>153</v>
      </c>
    </row>
    <row r="130" spans="1:33" ht="29.15" customHeight="1" x14ac:dyDescent="0.2">
      <c r="A130" s="30"/>
      <c r="B130" s="271" t="s">
        <v>34</v>
      </c>
      <c r="C130" s="272"/>
      <c r="D130" s="272"/>
      <c r="E130" s="272"/>
      <c r="F130" s="272"/>
      <c r="G130" s="273"/>
      <c r="H130" s="298" t="b">
        <v>0</v>
      </c>
      <c r="I130" s="300" t="s">
        <v>33</v>
      </c>
      <c r="J130" s="300"/>
      <c r="K130" s="300"/>
      <c r="L130" s="277"/>
      <c r="M130" s="300"/>
      <c r="N130" s="300"/>
      <c r="O130" s="300"/>
      <c r="P130" s="12"/>
      <c r="Q130" s="12"/>
      <c r="R130" s="18" t="s">
        <v>19</v>
      </c>
      <c r="S130" s="12"/>
      <c r="T130" s="12"/>
      <c r="U130" s="21"/>
      <c r="V130" s="12"/>
      <c r="W130" s="12"/>
      <c r="X130" s="12"/>
      <c r="Y130" s="12"/>
      <c r="Z130" s="12"/>
      <c r="AA130" s="12"/>
      <c r="AB130" s="12"/>
      <c r="AC130" s="12"/>
      <c r="AD130" s="12"/>
      <c r="AE130" s="12"/>
      <c r="AF130" s="12"/>
      <c r="AG130" s="13"/>
    </row>
    <row r="131" spans="1:33" ht="15" customHeight="1" x14ac:dyDescent="0.2">
      <c r="A131" s="30"/>
      <c r="B131" s="274"/>
      <c r="C131" s="275"/>
      <c r="D131" s="275"/>
      <c r="E131" s="275"/>
      <c r="F131" s="275"/>
      <c r="G131" s="276"/>
      <c r="H131" s="299"/>
      <c r="I131" s="301"/>
      <c r="J131" s="301"/>
      <c r="K131" s="301"/>
      <c r="L131" s="278"/>
      <c r="M131" s="301"/>
      <c r="N131" s="301"/>
      <c r="O131" s="301"/>
      <c r="R131" s="23"/>
      <c r="U131" s="4"/>
      <c r="AG131" s="14"/>
    </row>
    <row r="132" spans="1:33" ht="29.15" customHeight="1" x14ac:dyDescent="0.2">
      <c r="A132" s="30"/>
      <c r="B132" s="267"/>
      <c r="C132" s="268"/>
      <c r="D132" s="268"/>
      <c r="E132" s="268"/>
      <c r="F132" s="268"/>
      <c r="G132" s="269"/>
      <c r="H132" s="293"/>
      <c r="I132" s="295"/>
      <c r="J132" s="295"/>
      <c r="K132" s="295"/>
      <c r="L132" s="29"/>
      <c r="M132" s="44"/>
      <c r="N132" s="29"/>
      <c r="O132" s="29"/>
      <c r="P132" s="29"/>
      <c r="Q132" s="25"/>
      <c r="R132" s="23"/>
      <c r="U132" s="4"/>
      <c r="AG132" s="14"/>
    </row>
    <row r="133" spans="1:33" ht="29.15" customHeight="1" x14ac:dyDescent="0.2">
      <c r="A133" s="30"/>
      <c r="B133" s="264" t="s">
        <v>35</v>
      </c>
      <c r="C133" s="265"/>
      <c r="D133" s="265"/>
      <c r="E133" s="265"/>
      <c r="F133" s="265"/>
      <c r="G133" s="266"/>
      <c r="H133" s="292" t="b">
        <v>0</v>
      </c>
      <c r="I133" s="294" t="s">
        <v>33</v>
      </c>
      <c r="J133" s="294"/>
      <c r="K133" s="294"/>
      <c r="L133" s="296"/>
      <c r="M133" s="294"/>
      <c r="N133" s="294"/>
      <c r="O133" s="294"/>
      <c r="P133" s="28"/>
      <c r="Q133" s="22"/>
      <c r="R133" s="8" t="s">
        <v>22</v>
      </c>
      <c r="S133" s="28"/>
      <c r="T133" s="28"/>
      <c r="U133" s="24"/>
      <c r="V133" s="28"/>
      <c r="W133" s="28"/>
      <c r="X133" s="28"/>
      <c r="Y133" s="28"/>
      <c r="Z133" s="28"/>
      <c r="AA133" s="28"/>
      <c r="AB133" s="28"/>
      <c r="AC133" s="28"/>
      <c r="AD133" s="28"/>
      <c r="AE133" s="28"/>
      <c r="AF133" s="28"/>
      <c r="AG133" s="20"/>
    </row>
    <row r="134" spans="1:33" ht="29.15" customHeight="1" x14ac:dyDescent="0.2">
      <c r="A134" s="30"/>
      <c r="B134" s="267"/>
      <c r="C134" s="268"/>
      <c r="D134" s="268"/>
      <c r="E134" s="268"/>
      <c r="F134" s="268"/>
      <c r="G134" s="269"/>
      <c r="H134" s="293"/>
      <c r="I134" s="295"/>
      <c r="J134" s="295"/>
      <c r="K134" s="295"/>
      <c r="L134" s="297"/>
      <c r="M134" s="295"/>
      <c r="N134" s="295"/>
      <c r="O134" s="295"/>
      <c r="P134" s="29"/>
      <c r="Q134" s="25"/>
      <c r="R134" s="9" t="s">
        <v>23</v>
      </c>
      <c r="S134" s="29"/>
      <c r="T134" s="29"/>
      <c r="U134" s="26"/>
      <c r="V134" s="29"/>
      <c r="W134" s="29"/>
      <c r="X134" s="29"/>
      <c r="Y134" s="29"/>
      <c r="Z134" s="29"/>
      <c r="AA134" s="29"/>
      <c r="AB134" s="29"/>
      <c r="AC134" s="29"/>
      <c r="AD134" s="29"/>
      <c r="AE134" s="29"/>
      <c r="AF134" s="29"/>
      <c r="AG134" s="19"/>
    </row>
    <row r="135" spans="1:33" ht="29.15" customHeight="1" x14ac:dyDescent="0.2">
      <c r="A135" s="30"/>
      <c r="B135" s="264" t="s">
        <v>36</v>
      </c>
      <c r="C135" s="279"/>
      <c r="D135" s="279"/>
      <c r="E135" s="279"/>
      <c r="F135" s="279"/>
      <c r="G135" s="280"/>
      <c r="H135" s="259" t="b">
        <v>0</v>
      </c>
      <c r="I135" s="294" t="s">
        <v>33</v>
      </c>
      <c r="J135" s="294"/>
      <c r="K135" s="294"/>
      <c r="L135" s="296"/>
      <c r="M135" s="28"/>
      <c r="N135" s="28"/>
      <c r="O135" s="28"/>
      <c r="R135" s="23" t="s">
        <v>24</v>
      </c>
      <c r="U135" s="4"/>
      <c r="AG135" s="14"/>
    </row>
    <row r="136" spans="1:33" ht="29.15" customHeight="1" x14ac:dyDescent="0.2">
      <c r="A136" s="30"/>
      <c r="B136" s="306"/>
      <c r="C136" s="307"/>
      <c r="D136" s="307"/>
      <c r="E136" s="307"/>
      <c r="F136" s="307"/>
      <c r="G136" s="308"/>
      <c r="H136" s="259"/>
      <c r="I136" s="295"/>
      <c r="J136" s="295"/>
      <c r="K136" s="295"/>
      <c r="L136" s="297"/>
      <c r="M136" s="29"/>
      <c r="N136" s="29"/>
      <c r="O136" s="29"/>
      <c r="P136" s="29"/>
      <c r="Q136" s="29"/>
      <c r="R136" s="9"/>
      <c r="S136" s="29"/>
      <c r="T136" s="29"/>
      <c r="U136" s="26"/>
      <c r="V136" s="29"/>
      <c r="W136" s="29"/>
      <c r="X136" s="29"/>
      <c r="Y136" s="29"/>
      <c r="Z136" s="29"/>
      <c r="AA136" s="29"/>
      <c r="AB136" s="29"/>
      <c r="AC136" s="29"/>
      <c r="AD136" s="29"/>
      <c r="AE136" s="29"/>
      <c r="AF136" s="29"/>
      <c r="AG136" s="19"/>
    </row>
    <row r="137" spans="1:33" ht="29.15" customHeight="1" x14ac:dyDescent="0.2">
      <c r="A137" s="30"/>
      <c r="B137" s="264" t="s">
        <v>37</v>
      </c>
      <c r="C137" s="279"/>
      <c r="D137" s="279"/>
      <c r="E137" s="279"/>
      <c r="F137" s="279"/>
      <c r="G137" s="280"/>
      <c r="H137" s="338" t="b">
        <v>0</v>
      </c>
      <c r="I137" s="294" t="s">
        <v>33</v>
      </c>
      <c r="J137" s="294"/>
      <c r="K137" s="294"/>
      <c r="L137" s="296"/>
      <c r="P137" s="28"/>
      <c r="Q137" s="28"/>
      <c r="R137" s="8" t="s">
        <v>38</v>
      </c>
      <c r="S137" s="28"/>
      <c r="T137" s="28"/>
      <c r="U137" s="24"/>
      <c r="V137" s="28"/>
      <c r="W137" s="28"/>
      <c r="X137" s="28"/>
      <c r="Y137" s="28"/>
      <c r="Z137" s="28"/>
      <c r="AA137" s="28"/>
      <c r="AB137" s="28"/>
      <c r="AC137" s="28"/>
      <c r="AD137" s="28"/>
      <c r="AE137" s="28"/>
      <c r="AF137" s="28"/>
      <c r="AG137" s="20"/>
    </row>
    <row r="138" spans="1:33" ht="29.15" customHeight="1" x14ac:dyDescent="0.2">
      <c r="A138" s="30"/>
      <c r="B138" s="306"/>
      <c r="C138" s="307"/>
      <c r="D138" s="307"/>
      <c r="E138" s="307"/>
      <c r="F138" s="307"/>
      <c r="G138" s="308"/>
      <c r="H138" s="270"/>
      <c r="I138" s="295"/>
      <c r="J138" s="295"/>
      <c r="K138" s="295"/>
      <c r="L138" s="297"/>
      <c r="P138" s="29"/>
      <c r="Q138" s="29"/>
      <c r="R138" s="9" t="s">
        <v>209</v>
      </c>
      <c r="S138" s="29"/>
      <c r="T138" s="29"/>
      <c r="U138" s="26"/>
      <c r="V138" s="29"/>
      <c r="W138" s="29"/>
      <c r="X138" s="29"/>
      <c r="Y138" s="29"/>
      <c r="Z138" s="29"/>
      <c r="AA138" s="29"/>
      <c r="AB138" s="29"/>
      <c r="AC138" s="29"/>
      <c r="AD138" s="29"/>
      <c r="AE138" s="29"/>
      <c r="AF138" s="29"/>
      <c r="AG138" s="19"/>
    </row>
    <row r="139" spans="1:33" ht="29.15" customHeight="1" x14ac:dyDescent="0.2">
      <c r="A139" s="30"/>
      <c r="B139" s="264" t="s">
        <v>210</v>
      </c>
      <c r="C139" s="279"/>
      <c r="D139" s="279"/>
      <c r="E139" s="279"/>
      <c r="F139" s="279"/>
      <c r="G139" s="280"/>
      <c r="H139" s="286" t="b">
        <v>0</v>
      </c>
      <c r="I139" s="289" t="s">
        <v>33</v>
      </c>
      <c r="J139" s="289"/>
      <c r="K139" s="289"/>
      <c r="L139" s="93"/>
      <c r="M139" s="93"/>
      <c r="N139" s="93"/>
      <c r="O139" s="93"/>
      <c r="P139" s="93"/>
      <c r="Q139" s="93"/>
      <c r="R139" s="94" t="s">
        <v>211</v>
      </c>
      <c r="S139" s="93"/>
      <c r="T139" s="93"/>
      <c r="U139" s="95"/>
      <c r="V139" s="93"/>
      <c r="W139" s="93"/>
      <c r="X139" s="93"/>
      <c r="Y139" s="93"/>
      <c r="Z139" s="93"/>
      <c r="AA139" s="93"/>
      <c r="AB139" s="93"/>
      <c r="AC139" s="93"/>
      <c r="AD139" s="93"/>
      <c r="AE139" s="93"/>
      <c r="AF139" s="93"/>
      <c r="AG139" s="96"/>
    </row>
    <row r="140" spans="1:33" ht="29.15" customHeight="1" x14ac:dyDescent="0.2">
      <c r="A140" s="30"/>
      <c r="B140" s="274"/>
      <c r="C140" s="281"/>
      <c r="D140" s="281"/>
      <c r="E140" s="281"/>
      <c r="F140" s="281"/>
      <c r="G140" s="282"/>
      <c r="H140" s="287"/>
      <c r="I140" s="290"/>
      <c r="J140" s="290"/>
      <c r="K140" s="290"/>
      <c r="L140" s="108"/>
      <c r="M140" s="108"/>
      <c r="N140" s="108"/>
      <c r="O140" s="108"/>
      <c r="P140" s="108"/>
      <c r="Q140" s="108"/>
      <c r="R140" s="97" t="s">
        <v>212</v>
      </c>
      <c r="S140" s="108"/>
      <c r="T140" s="108"/>
      <c r="U140" s="109"/>
      <c r="V140" s="108"/>
      <c r="W140" s="108"/>
      <c r="X140" s="108"/>
      <c r="Y140" s="108"/>
      <c r="Z140" s="108"/>
      <c r="AA140" s="108"/>
      <c r="AB140" s="108"/>
      <c r="AC140" s="108"/>
      <c r="AD140" s="108"/>
      <c r="AE140" s="108"/>
      <c r="AF140" s="108"/>
      <c r="AG140" s="98"/>
    </row>
    <row r="141" spans="1:33" ht="29.15" customHeight="1" x14ac:dyDescent="0.2">
      <c r="A141" s="30"/>
      <c r="B141" s="283"/>
      <c r="C141" s="284"/>
      <c r="D141" s="284"/>
      <c r="E141" s="284"/>
      <c r="F141" s="284"/>
      <c r="G141" s="285"/>
      <c r="H141" s="288"/>
      <c r="I141" s="291"/>
      <c r="J141" s="291"/>
      <c r="K141" s="291"/>
      <c r="L141" s="99"/>
      <c r="M141" s="99"/>
      <c r="N141" s="99"/>
      <c r="O141" s="99"/>
      <c r="P141" s="99"/>
      <c r="Q141" s="99"/>
      <c r="R141" s="100" t="s">
        <v>213</v>
      </c>
      <c r="S141" s="99"/>
      <c r="T141" s="99"/>
      <c r="U141" s="101"/>
      <c r="V141" s="99"/>
      <c r="W141" s="99"/>
      <c r="X141" s="99"/>
      <c r="Y141" s="99"/>
      <c r="Z141" s="99"/>
      <c r="AA141" s="99"/>
      <c r="AB141" s="99"/>
      <c r="AC141" s="99"/>
      <c r="AD141" s="99"/>
      <c r="AE141" s="99"/>
      <c r="AF141" s="99"/>
      <c r="AG141" s="102"/>
    </row>
    <row r="142" spans="1:33" ht="29.15" customHeight="1" x14ac:dyDescent="0.2">
      <c r="B142" s="264" t="s">
        <v>214</v>
      </c>
      <c r="C142" s="279"/>
      <c r="D142" s="279"/>
      <c r="E142" s="279"/>
      <c r="F142" s="279"/>
      <c r="G142" s="280"/>
      <c r="H142" s="286" t="b">
        <v>0</v>
      </c>
      <c r="I142" s="289" t="s">
        <v>33</v>
      </c>
      <c r="J142" s="289"/>
      <c r="K142" s="289"/>
      <c r="L142" s="104"/>
      <c r="M142" s="93"/>
      <c r="N142" s="93"/>
      <c r="O142" s="93"/>
      <c r="P142" s="93"/>
      <c r="Q142" s="105"/>
      <c r="R142" s="94" t="s">
        <v>215</v>
      </c>
      <c r="S142" s="93"/>
      <c r="T142" s="93"/>
      <c r="U142" s="95"/>
      <c r="V142" s="93"/>
      <c r="W142" s="93"/>
      <c r="X142" s="93"/>
      <c r="Y142" s="93"/>
      <c r="Z142" s="93"/>
      <c r="AA142" s="93"/>
      <c r="AB142" s="93"/>
      <c r="AC142" s="93"/>
      <c r="AD142" s="93"/>
      <c r="AE142" s="93"/>
      <c r="AF142" s="93"/>
      <c r="AG142" s="96"/>
    </row>
    <row r="143" spans="1:33" ht="29.15" customHeight="1" x14ac:dyDescent="0.2">
      <c r="B143" s="306"/>
      <c r="C143" s="307"/>
      <c r="D143" s="307"/>
      <c r="E143" s="307"/>
      <c r="F143" s="307"/>
      <c r="G143" s="308"/>
      <c r="H143" s="288" t="b">
        <v>0</v>
      </c>
      <c r="I143" s="291"/>
      <c r="J143" s="291"/>
      <c r="K143" s="291"/>
      <c r="L143" s="106"/>
      <c r="M143" s="99"/>
      <c r="N143" s="99"/>
      <c r="O143" s="99"/>
      <c r="P143" s="99"/>
      <c r="Q143" s="107"/>
      <c r="R143" s="100" t="s">
        <v>216</v>
      </c>
      <c r="S143" s="99"/>
      <c r="T143" s="99"/>
      <c r="U143" s="101"/>
      <c r="V143" s="99"/>
      <c r="W143" s="99"/>
      <c r="X143" s="99"/>
      <c r="Y143" s="99"/>
      <c r="Z143" s="99"/>
      <c r="AA143" s="99"/>
      <c r="AB143" s="99"/>
      <c r="AC143" s="99"/>
      <c r="AD143" s="99"/>
      <c r="AE143" s="99"/>
      <c r="AF143" s="99"/>
      <c r="AG143" s="102"/>
    </row>
    <row r="144" spans="1:33" ht="29.15" customHeight="1" x14ac:dyDescent="0.2">
      <c r="A144" s="30"/>
      <c r="B144" s="264" t="s">
        <v>200</v>
      </c>
      <c r="C144" s="265"/>
      <c r="D144" s="265"/>
      <c r="E144" s="265"/>
      <c r="F144" s="265"/>
      <c r="G144" s="266"/>
      <c r="H144" s="259" t="b">
        <v>0</v>
      </c>
      <c r="I144" s="301" t="s">
        <v>33</v>
      </c>
      <c r="J144" s="301"/>
      <c r="K144" s="301"/>
      <c r="L144" s="278"/>
      <c r="Q144" s="61"/>
      <c r="R144" s="8" t="s">
        <v>218</v>
      </c>
      <c r="S144" s="28"/>
      <c r="T144" s="28"/>
      <c r="U144" s="24"/>
      <c r="V144" s="28"/>
      <c r="W144" s="28"/>
      <c r="X144" s="28"/>
      <c r="Y144" s="28"/>
      <c r="Z144" s="28"/>
      <c r="AA144" s="28"/>
      <c r="AB144" s="28"/>
      <c r="AC144" s="28"/>
      <c r="AD144" s="28"/>
      <c r="AE144" s="28"/>
      <c r="AF144" s="28"/>
      <c r="AG144" s="20"/>
    </row>
    <row r="145" spans="1:33" ht="29.15" customHeight="1" x14ac:dyDescent="0.2">
      <c r="A145" s="30"/>
      <c r="B145" s="267"/>
      <c r="C145" s="268"/>
      <c r="D145" s="268"/>
      <c r="E145" s="268"/>
      <c r="F145" s="268"/>
      <c r="G145" s="269"/>
      <c r="H145" s="270"/>
      <c r="I145" s="295"/>
      <c r="J145" s="295"/>
      <c r="K145" s="295"/>
      <c r="L145" s="297"/>
      <c r="P145" s="29"/>
      <c r="Q145" s="25"/>
      <c r="R145" s="9" t="s">
        <v>219</v>
      </c>
      <c r="S145" s="29"/>
      <c r="T145" s="29"/>
      <c r="U145" s="26"/>
      <c r="V145" s="29"/>
      <c r="W145" s="29"/>
      <c r="X145" s="29"/>
      <c r="Y145" s="29"/>
      <c r="Z145" s="29"/>
      <c r="AA145" s="29"/>
      <c r="AB145" s="29"/>
      <c r="AC145" s="29"/>
      <c r="AD145" s="29"/>
      <c r="AE145" s="29"/>
      <c r="AF145" s="29"/>
      <c r="AG145" s="19"/>
    </row>
    <row r="146" spans="1:33" ht="29.15" customHeight="1" x14ac:dyDescent="0.2">
      <c r="A146" s="30"/>
      <c r="B146" s="264" t="s">
        <v>233</v>
      </c>
      <c r="C146" s="279"/>
      <c r="D146" s="279"/>
      <c r="E146" s="279"/>
      <c r="F146" s="279"/>
      <c r="G146" s="280"/>
      <c r="H146" s="503" t="b">
        <v>0</v>
      </c>
      <c r="I146" s="294" t="s">
        <v>33</v>
      </c>
      <c r="J146" s="294"/>
      <c r="K146" s="294"/>
      <c r="L146" s="296"/>
      <c r="M146" s="28"/>
      <c r="N146" s="28"/>
      <c r="O146" s="28"/>
      <c r="P146" s="28"/>
      <c r="Q146" s="22"/>
      <c r="R146" s="526" t="s">
        <v>290</v>
      </c>
      <c r="S146" s="527"/>
      <c r="T146" s="527"/>
      <c r="U146" s="527"/>
      <c r="V146" s="527"/>
      <c r="W146" s="527"/>
      <c r="X146" s="527"/>
      <c r="Y146" s="527"/>
      <c r="Z146" s="527"/>
      <c r="AA146" s="527"/>
      <c r="AB146" s="527"/>
      <c r="AC146" s="527"/>
      <c r="AD146" s="527"/>
      <c r="AE146" s="527"/>
      <c r="AF146" s="527"/>
      <c r="AG146" s="528"/>
    </row>
    <row r="147" spans="1:33" ht="29.15" customHeight="1" x14ac:dyDescent="0.2">
      <c r="A147" s="30"/>
      <c r="B147" s="274"/>
      <c r="C147" s="281"/>
      <c r="D147" s="281"/>
      <c r="E147" s="281"/>
      <c r="F147" s="281"/>
      <c r="G147" s="282"/>
      <c r="H147" s="504"/>
      <c r="I147" s="301"/>
      <c r="J147" s="301"/>
      <c r="K147" s="301"/>
      <c r="L147" s="278"/>
      <c r="Q147" s="61"/>
      <c r="R147" s="529"/>
      <c r="S147" s="530"/>
      <c r="T147" s="530"/>
      <c r="U147" s="530"/>
      <c r="V147" s="530"/>
      <c r="W147" s="530"/>
      <c r="X147" s="530"/>
      <c r="Y147" s="530"/>
      <c r="Z147" s="530"/>
      <c r="AA147" s="530"/>
      <c r="AB147" s="530"/>
      <c r="AC147" s="530"/>
      <c r="AD147" s="530"/>
      <c r="AE147" s="530"/>
      <c r="AF147" s="530"/>
      <c r="AG147" s="531"/>
    </row>
    <row r="148" spans="1:33" ht="29.15" customHeight="1" x14ac:dyDescent="0.2">
      <c r="A148" s="30"/>
      <c r="B148" s="274"/>
      <c r="C148" s="281"/>
      <c r="D148" s="281"/>
      <c r="E148" s="281"/>
      <c r="F148" s="281"/>
      <c r="G148" s="282"/>
      <c r="H148" s="504"/>
      <c r="L148" s="60"/>
      <c r="Q148" s="61"/>
      <c r="R148" s="529"/>
      <c r="S148" s="530"/>
      <c r="T148" s="530"/>
      <c r="U148" s="530"/>
      <c r="V148" s="530"/>
      <c r="W148" s="530"/>
      <c r="X148" s="530"/>
      <c r="Y148" s="530"/>
      <c r="Z148" s="530"/>
      <c r="AA148" s="530"/>
      <c r="AB148" s="530"/>
      <c r="AC148" s="530"/>
      <c r="AD148" s="530"/>
      <c r="AE148" s="530"/>
      <c r="AF148" s="530"/>
      <c r="AG148" s="531"/>
    </row>
    <row r="149" spans="1:33" ht="29.15" customHeight="1" x14ac:dyDescent="0.2">
      <c r="A149" s="30"/>
      <c r="B149" s="274"/>
      <c r="C149" s="281"/>
      <c r="D149" s="281"/>
      <c r="E149" s="281"/>
      <c r="F149" s="281"/>
      <c r="G149" s="282"/>
      <c r="H149" s="128" t="b">
        <v>0</v>
      </c>
      <c r="I149" s="309" t="s">
        <v>205</v>
      </c>
      <c r="J149" s="310"/>
      <c r="K149" s="310"/>
      <c r="L149" s="310"/>
      <c r="M149" s="91" t="s">
        <v>206</v>
      </c>
      <c r="N149" s="532"/>
      <c r="O149" s="532"/>
      <c r="P149" s="93" t="s">
        <v>207</v>
      </c>
      <c r="Q149" s="105" t="s">
        <v>208</v>
      </c>
      <c r="R149" s="529"/>
      <c r="S149" s="530"/>
      <c r="T149" s="530"/>
      <c r="U149" s="530"/>
      <c r="V149" s="530"/>
      <c r="W149" s="530"/>
      <c r="X149" s="530"/>
      <c r="Y149" s="530"/>
      <c r="Z149" s="530"/>
      <c r="AA149" s="530"/>
      <c r="AB149" s="530"/>
      <c r="AC149" s="530"/>
      <c r="AD149" s="530"/>
      <c r="AE149" s="530"/>
      <c r="AF149" s="530"/>
      <c r="AG149" s="531"/>
    </row>
    <row r="150" spans="1:33" ht="29.15" customHeight="1" x14ac:dyDescent="0.2">
      <c r="A150" s="30"/>
      <c r="B150" s="487" t="s">
        <v>234</v>
      </c>
      <c r="C150" s="488"/>
      <c r="D150" s="488"/>
      <c r="E150" s="488"/>
      <c r="F150" s="488"/>
      <c r="G150" s="489"/>
      <c r="H150" s="503" t="b">
        <v>0</v>
      </c>
      <c r="I150" s="294" t="s">
        <v>33</v>
      </c>
      <c r="J150" s="294"/>
      <c r="K150" s="294"/>
      <c r="L150" s="296"/>
      <c r="M150" s="28"/>
      <c r="N150" s="28"/>
      <c r="O150" s="28"/>
      <c r="P150" s="28"/>
      <c r="Q150" s="22"/>
      <c r="R150" s="526" t="s">
        <v>290</v>
      </c>
      <c r="S150" s="527"/>
      <c r="T150" s="527"/>
      <c r="U150" s="527"/>
      <c r="V150" s="527"/>
      <c r="W150" s="527"/>
      <c r="X150" s="527"/>
      <c r="Y150" s="527"/>
      <c r="Z150" s="527"/>
      <c r="AA150" s="527"/>
      <c r="AB150" s="527"/>
      <c r="AC150" s="527"/>
      <c r="AD150" s="527"/>
      <c r="AE150" s="527"/>
      <c r="AF150" s="527"/>
      <c r="AG150" s="528"/>
    </row>
    <row r="151" spans="1:33" ht="29.15" customHeight="1" x14ac:dyDescent="0.2">
      <c r="A151" s="30"/>
      <c r="B151" s="490"/>
      <c r="C151" s="491"/>
      <c r="D151" s="491"/>
      <c r="E151" s="491"/>
      <c r="F151" s="491"/>
      <c r="G151" s="492"/>
      <c r="H151" s="504"/>
      <c r="I151" s="301"/>
      <c r="J151" s="301"/>
      <c r="K151" s="301"/>
      <c r="L151" s="278"/>
      <c r="Q151" s="61"/>
      <c r="R151" s="529"/>
      <c r="S151" s="530"/>
      <c r="T151" s="530"/>
      <c r="U151" s="530"/>
      <c r="V151" s="530"/>
      <c r="W151" s="530"/>
      <c r="X151" s="530"/>
      <c r="Y151" s="530"/>
      <c r="Z151" s="530"/>
      <c r="AA151" s="530"/>
      <c r="AB151" s="530"/>
      <c r="AC151" s="530"/>
      <c r="AD151" s="530"/>
      <c r="AE151" s="530"/>
      <c r="AF151" s="530"/>
      <c r="AG151" s="531"/>
    </row>
    <row r="152" spans="1:33" ht="29.15" customHeight="1" x14ac:dyDescent="0.2">
      <c r="A152" s="30"/>
      <c r="B152" s="490"/>
      <c r="C152" s="491"/>
      <c r="D152" s="491"/>
      <c r="E152" s="491"/>
      <c r="F152" s="491"/>
      <c r="G152" s="492"/>
      <c r="H152" s="504"/>
      <c r="L152" s="60"/>
      <c r="Q152" s="61"/>
      <c r="R152" s="529"/>
      <c r="S152" s="530"/>
      <c r="T152" s="530"/>
      <c r="U152" s="530"/>
      <c r="V152" s="530"/>
      <c r="W152" s="530"/>
      <c r="X152" s="530"/>
      <c r="Y152" s="530"/>
      <c r="Z152" s="530"/>
      <c r="AA152" s="530"/>
      <c r="AB152" s="530"/>
      <c r="AC152" s="530"/>
      <c r="AD152" s="530"/>
      <c r="AE152" s="530"/>
      <c r="AF152" s="530"/>
      <c r="AG152" s="531"/>
    </row>
    <row r="153" spans="1:33" ht="29.15" customHeight="1" x14ac:dyDescent="0.2">
      <c r="A153" s="30"/>
      <c r="B153" s="493"/>
      <c r="C153" s="494"/>
      <c r="D153" s="494"/>
      <c r="E153" s="494"/>
      <c r="F153" s="494"/>
      <c r="G153" s="495"/>
      <c r="H153" s="129" t="b">
        <v>0</v>
      </c>
      <c r="I153" s="309" t="s">
        <v>205</v>
      </c>
      <c r="J153" s="310"/>
      <c r="K153" s="310"/>
      <c r="L153" s="310"/>
      <c r="M153" s="91" t="s">
        <v>206</v>
      </c>
      <c r="N153" s="380"/>
      <c r="O153" s="380"/>
      <c r="P153" s="91" t="s">
        <v>207</v>
      </c>
      <c r="Q153" s="92" t="s">
        <v>208</v>
      </c>
      <c r="R153" s="529"/>
      <c r="S153" s="530"/>
      <c r="T153" s="530"/>
      <c r="U153" s="530"/>
      <c r="V153" s="530"/>
      <c r="W153" s="530"/>
      <c r="X153" s="530"/>
      <c r="Y153" s="530"/>
      <c r="Z153" s="530"/>
      <c r="AA153" s="530"/>
      <c r="AB153" s="530"/>
      <c r="AC153" s="530"/>
      <c r="AD153" s="530"/>
      <c r="AE153" s="530"/>
      <c r="AF153" s="530"/>
      <c r="AG153" s="531"/>
    </row>
    <row r="154" spans="1:33" ht="29.15" customHeight="1" x14ac:dyDescent="0.2">
      <c r="A154" s="30"/>
      <c r="B154" s="452" t="s">
        <v>236</v>
      </c>
      <c r="C154" s="453"/>
      <c r="D154" s="453"/>
      <c r="E154" s="453"/>
      <c r="F154" s="453"/>
      <c r="G154" s="454"/>
      <c r="H154" s="496"/>
      <c r="I154" s="497"/>
      <c r="J154" s="497"/>
      <c r="K154" s="497"/>
      <c r="L154" s="497"/>
      <c r="M154" s="497"/>
      <c r="N154" s="497"/>
      <c r="O154" s="497"/>
      <c r="P154" s="497"/>
      <c r="Q154" s="497"/>
      <c r="R154" s="497"/>
      <c r="S154" s="497"/>
      <c r="T154" s="497"/>
      <c r="U154" s="497"/>
      <c r="V154" s="497"/>
      <c r="W154" s="497"/>
      <c r="X154" s="497"/>
      <c r="Y154" s="497"/>
      <c r="Z154" s="497"/>
      <c r="AA154" s="497"/>
      <c r="AB154" s="497"/>
      <c r="AC154" s="497"/>
      <c r="AD154" s="497"/>
      <c r="AE154" s="497"/>
      <c r="AF154" s="497"/>
      <c r="AG154" s="498"/>
    </row>
    <row r="155" spans="1:33" ht="29.15" customHeight="1" x14ac:dyDescent="0.2">
      <c r="A155" s="30"/>
      <c r="B155" s="455"/>
      <c r="C155" s="456"/>
      <c r="D155" s="456"/>
      <c r="E155" s="456"/>
      <c r="F155" s="456"/>
      <c r="G155" s="457"/>
      <c r="H155" s="499"/>
      <c r="I155" s="500"/>
      <c r="J155" s="500"/>
      <c r="K155" s="500"/>
      <c r="L155" s="500"/>
      <c r="M155" s="500"/>
      <c r="N155" s="500"/>
      <c r="O155" s="500"/>
      <c r="P155" s="500"/>
      <c r="Q155" s="500"/>
      <c r="R155" s="500"/>
      <c r="S155" s="500"/>
      <c r="T155" s="500"/>
      <c r="U155" s="500"/>
      <c r="V155" s="500"/>
      <c r="W155" s="500"/>
      <c r="X155" s="500"/>
      <c r="Y155" s="500"/>
      <c r="Z155" s="500"/>
      <c r="AA155" s="500"/>
      <c r="AB155" s="500"/>
      <c r="AC155" s="500"/>
      <c r="AD155" s="500"/>
      <c r="AE155" s="500"/>
      <c r="AF155" s="500"/>
      <c r="AG155" s="501"/>
    </row>
    <row r="156" spans="1:33" ht="29.15" customHeight="1" x14ac:dyDescent="0.2">
      <c r="A156" s="30"/>
      <c r="B156" s="264" t="s">
        <v>266</v>
      </c>
      <c r="C156" s="279"/>
      <c r="D156" s="279"/>
      <c r="E156" s="279"/>
      <c r="F156" s="279"/>
      <c r="G156" s="280"/>
      <c r="H156" s="259" t="b">
        <v>0</v>
      </c>
      <c r="I156" s="301" t="s">
        <v>33</v>
      </c>
      <c r="J156" s="301"/>
      <c r="K156" s="301"/>
      <c r="L156" s="278"/>
      <c r="Q156" s="61"/>
      <c r="R156" s="8" t="s">
        <v>264</v>
      </c>
      <c r="S156" s="151"/>
      <c r="T156" s="151"/>
      <c r="U156" s="151"/>
      <c r="V156" s="151"/>
      <c r="W156" s="151"/>
      <c r="X156" s="151"/>
      <c r="Y156" s="151"/>
      <c r="Z156" s="151"/>
      <c r="AA156" s="151"/>
      <c r="AB156" s="151"/>
      <c r="AC156" s="151"/>
      <c r="AD156" s="151"/>
      <c r="AE156" s="151"/>
      <c r="AF156" s="151"/>
      <c r="AG156" s="152"/>
    </row>
    <row r="157" spans="1:33" ht="29.15" customHeight="1" x14ac:dyDescent="0.2">
      <c r="A157" s="30"/>
      <c r="B157" s="306"/>
      <c r="C157" s="307"/>
      <c r="D157" s="307"/>
      <c r="E157" s="307"/>
      <c r="F157" s="307"/>
      <c r="G157" s="308"/>
      <c r="H157" s="270"/>
      <c r="I157" s="295"/>
      <c r="J157" s="295"/>
      <c r="K157" s="295"/>
      <c r="L157" s="297"/>
      <c r="P157" s="29"/>
      <c r="Q157" s="25"/>
      <c r="R157" s="149" t="s">
        <v>265</v>
      </c>
      <c r="S157" s="151"/>
      <c r="T157" s="151"/>
      <c r="U157" s="151"/>
      <c r="V157" s="151"/>
      <c r="W157" s="151"/>
      <c r="X157" s="151"/>
      <c r="Y157" s="151"/>
      <c r="Z157" s="151"/>
      <c r="AA157" s="151"/>
      <c r="AB157" s="151"/>
      <c r="AC157" s="151"/>
      <c r="AD157" s="151"/>
      <c r="AE157" s="151"/>
      <c r="AF157" s="151"/>
      <c r="AG157" s="152"/>
    </row>
    <row r="158" spans="1:33" ht="29.15" customHeight="1" x14ac:dyDescent="0.2">
      <c r="A158" s="30"/>
      <c r="B158" s="264" t="s">
        <v>199</v>
      </c>
      <c r="C158" s="279"/>
      <c r="D158" s="279"/>
      <c r="E158" s="279"/>
      <c r="F158" s="279"/>
      <c r="G158" s="280"/>
      <c r="H158" s="338" t="b">
        <v>0</v>
      </c>
      <c r="I158" s="339" t="s">
        <v>33</v>
      </c>
      <c r="J158" s="339"/>
      <c r="K158" s="339"/>
      <c r="L158" s="296"/>
      <c r="M158" s="28"/>
      <c r="N158" s="28"/>
      <c r="O158" s="28"/>
      <c r="P158" s="24"/>
      <c r="Q158" s="22"/>
      <c r="R158" s="8" t="s">
        <v>49</v>
      </c>
      <c r="S158" s="28"/>
      <c r="T158" s="28"/>
      <c r="U158" s="24"/>
      <c r="V158" s="28"/>
      <c r="W158" s="28"/>
      <c r="X158" s="28"/>
      <c r="Y158" s="28"/>
      <c r="Z158" s="28"/>
      <c r="AA158" s="28"/>
      <c r="AB158" s="28"/>
      <c r="AC158" s="28"/>
      <c r="AD158" s="28"/>
      <c r="AE158" s="28"/>
      <c r="AF158" s="28"/>
      <c r="AG158" s="20"/>
    </row>
    <row r="159" spans="1:33" ht="29.15" customHeight="1" x14ac:dyDescent="0.2">
      <c r="A159" s="30"/>
      <c r="B159" s="274"/>
      <c r="C159" s="281"/>
      <c r="D159" s="281"/>
      <c r="E159" s="281"/>
      <c r="F159" s="281"/>
      <c r="G159" s="282"/>
      <c r="H159" s="259"/>
      <c r="I159" s="262"/>
      <c r="J159" s="262"/>
      <c r="K159" s="262"/>
      <c r="L159" s="278"/>
      <c r="P159" s="4"/>
      <c r="R159" s="39" t="s">
        <v>52</v>
      </c>
      <c r="U159" s="4"/>
      <c r="AG159" s="14"/>
    </row>
    <row r="160" spans="1:33" ht="29.15" customHeight="1" x14ac:dyDescent="0.2">
      <c r="A160" s="30"/>
      <c r="B160" s="306"/>
      <c r="C160" s="307"/>
      <c r="D160" s="307"/>
      <c r="E160" s="307"/>
      <c r="F160" s="307"/>
      <c r="G160" s="308"/>
      <c r="H160" s="270"/>
      <c r="I160" s="44"/>
      <c r="J160" s="26"/>
      <c r="K160" s="29"/>
      <c r="L160" s="29"/>
      <c r="M160" s="44"/>
      <c r="N160" s="26"/>
      <c r="O160" s="29"/>
      <c r="P160" s="29"/>
      <c r="Q160" s="25"/>
      <c r="R160" s="42" t="s">
        <v>54</v>
      </c>
      <c r="S160" s="29"/>
      <c r="T160" s="29"/>
      <c r="U160" s="26"/>
      <c r="V160" s="29"/>
      <c r="W160" s="29"/>
      <c r="X160" s="29"/>
      <c r="Y160" s="29"/>
      <c r="Z160" s="29"/>
      <c r="AA160" s="29"/>
      <c r="AB160" s="29"/>
      <c r="AC160" s="29"/>
      <c r="AD160" s="29"/>
      <c r="AE160" s="29"/>
      <c r="AF160" s="29"/>
      <c r="AG160" s="19"/>
    </row>
    <row r="161" spans="1:34" ht="29.15" customHeight="1" x14ac:dyDescent="0.2">
      <c r="A161" s="30"/>
      <c r="B161" s="274" t="s">
        <v>43</v>
      </c>
      <c r="C161" s="281"/>
      <c r="D161" s="281"/>
      <c r="E161" s="281"/>
      <c r="F161" s="281"/>
      <c r="G161" s="282"/>
      <c r="H161" s="82" t="b">
        <v>0</v>
      </c>
      <c r="I161" s="28" t="s">
        <v>33</v>
      </c>
      <c r="L161" s="110"/>
      <c r="M161" s="28"/>
      <c r="R161" s="23" t="s">
        <v>57</v>
      </c>
      <c r="U161" s="4"/>
      <c r="AG161" s="14"/>
    </row>
    <row r="162" spans="1:34" ht="29.15" customHeight="1" x14ac:dyDescent="0.2">
      <c r="A162" s="30"/>
      <c r="B162" s="274"/>
      <c r="C162" s="281"/>
      <c r="D162" s="281"/>
      <c r="E162" s="281"/>
      <c r="F162" s="281"/>
      <c r="G162" s="282"/>
      <c r="H162" s="103"/>
      <c r="R162" s="23" t="s">
        <v>48</v>
      </c>
      <c r="U162" s="4"/>
      <c r="AG162" s="14"/>
    </row>
    <row r="163" spans="1:34" ht="29.15" customHeight="1" x14ac:dyDescent="0.2">
      <c r="A163" s="30"/>
      <c r="B163" s="274"/>
      <c r="C163" s="281"/>
      <c r="D163" s="281"/>
      <c r="E163" s="281"/>
      <c r="F163" s="281"/>
      <c r="G163" s="282"/>
      <c r="H163" s="103"/>
      <c r="I163" s="60"/>
      <c r="M163" s="60"/>
      <c r="Q163" s="61"/>
      <c r="R163" s="39" t="s">
        <v>56</v>
      </c>
      <c r="U163" s="4"/>
      <c r="AG163" s="14"/>
    </row>
    <row r="164" spans="1:34" ht="29.15" customHeight="1" x14ac:dyDescent="0.2">
      <c r="A164" s="30"/>
      <c r="B164" s="274"/>
      <c r="C164" s="281"/>
      <c r="D164" s="281"/>
      <c r="E164" s="281"/>
      <c r="F164" s="281"/>
      <c r="G164" s="282"/>
      <c r="H164" s="103"/>
      <c r="I164" s="60"/>
      <c r="M164" s="60"/>
      <c r="Q164" s="61"/>
      <c r="R164" s="39" t="s">
        <v>53</v>
      </c>
      <c r="U164" s="4"/>
      <c r="AG164" s="14"/>
    </row>
    <row r="165" spans="1:34" ht="29.15" customHeight="1" x14ac:dyDescent="0.2">
      <c r="A165" s="30"/>
      <c r="B165" s="329" t="s">
        <v>221</v>
      </c>
      <c r="C165" s="330"/>
      <c r="D165" s="330"/>
      <c r="E165" s="330"/>
      <c r="F165" s="330"/>
      <c r="G165" s="331"/>
      <c r="H165" s="286" t="b">
        <v>0</v>
      </c>
      <c r="I165" s="289" t="s">
        <v>229</v>
      </c>
      <c r="J165" s="289"/>
      <c r="K165" s="289"/>
      <c r="L165" s="93"/>
      <c r="M165" s="119"/>
      <c r="N165" s="119"/>
      <c r="O165" s="93"/>
      <c r="P165" s="93"/>
      <c r="Q165" s="105"/>
      <c r="R165" s="191" t="s">
        <v>222</v>
      </c>
      <c r="S165" s="95"/>
      <c r="T165" s="95"/>
      <c r="U165" s="95"/>
      <c r="V165" s="95"/>
      <c r="W165" s="95"/>
      <c r="X165" s="95"/>
      <c r="Y165" s="95"/>
      <c r="Z165" s="95"/>
      <c r="AA165" s="95"/>
      <c r="AB165" s="95"/>
      <c r="AC165" s="95"/>
      <c r="AD165" s="95"/>
      <c r="AE165" s="95"/>
      <c r="AF165" s="95"/>
      <c r="AG165" s="121"/>
      <c r="AH165" s="143"/>
    </row>
    <row r="166" spans="1:34" ht="29.15" customHeight="1" x14ac:dyDescent="0.2">
      <c r="A166" s="30"/>
      <c r="B166" s="332"/>
      <c r="C166" s="333"/>
      <c r="D166" s="333"/>
      <c r="E166" s="333"/>
      <c r="F166" s="333"/>
      <c r="G166" s="334"/>
      <c r="H166" s="287"/>
      <c r="I166" s="290"/>
      <c r="J166" s="290"/>
      <c r="K166" s="290"/>
      <c r="L166" s="108"/>
      <c r="M166" s="126"/>
      <c r="N166" s="126"/>
      <c r="O166" s="108"/>
      <c r="P166" s="108"/>
      <c r="Q166" s="120"/>
      <c r="R166" s="122" t="s">
        <v>285</v>
      </c>
      <c r="S166" s="127"/>
      <c r="T166" s="127"/>
      <c r="U166" s="127"/>
      <c r="V166" s="127"/>
      <c r="W166" s="127"/>
      <c r="X166" s="127"/>
      <c r="Y166" s="127"/>
      <c r="Z166" s="127"/>
      <c r="AA166" s="127"/>
      <c r="AB166" s="127"/>
      <c r="AC166" s="127"/>
      <c r="AD166" s="127"/>
      <c r="AE166" s="127"/>
      <c r="AF166" s="127"/>
      <c r="AG166" s="123"/>
      <c r="AH166" s="143"/>
    </row>
    <row r="167" spans="1:34" ht="29.15" customHeight="1" x14ac:dyDescent="0.2">
      <c r="A167" s="30"/>
      <c r="B167" s="332"/>
      <c r="C167" s="333"/>
      <c r="D167" s="333"/>
      <c r="E167" s="333"/>
      <c r="F167" s="333"/>
      <c r="G167" s="334"/>
      <c r="H167" s="153"/>
      <c r="I167" s="112"/>
      <c r="J167" s="112"/>
      <c r="K167" s="112"/>
      <c r="L167" s="108"/>
      <c r="M167" s="126"/>
      <c r="N167" s="126"/>
      <c r="O167" s="108"/>
      <c r="P167" s="108"/>
      <c r="Q167" s="120"/>
      <c r="R167" s="23" t="s">
        <v>246</v>
      </c>
      <c r="S167" s="127"/>
      <c r="T167" s="127"/>
      <c r="U167" s="127"/>
      <c r="V167" s="127"/>
      <c r="W167" s="127"/>
      <c r="X167" s="127"/>
      <c r="Y167" s="127"/>
      <c r="Z167" s="127"/>
      <c r="AA167" s="127"/>
      <c r="AB167" s="127"/>
      <c r="AC167" s="127"/>
      <c r="AD167" s="127"/>
      <c r="AE167" s="127"/>
      <c r="AF167" s="127"/>
      <c r="AG167" s="123"/>
      <c r="AH167" s="143"/>
    </row>
    <row r="168" spans="1:34" ht="29.15" customHeight="1" x14ac:dyDescent="0.2">
      <c r="A168" s="30"/>
      <c r="B168" s="302" t="s">
        <v>275</v>
      </c>
      <c r="C168" s="303"/>
      <c r="D168" s="303"/>
      <c r="E168" s="303"/>
      <c r="F168" s="303"/>
      <c r="G168" s="304"/>
      <c r="H168" s="163" t="b">
        <v>0</v>
      </c>
      <c r="I168" s="5" t="s">
        <v>33</v>
      </c>
      <c r="J168" s="164"/>
      <c r="K168" s="164"/>
      <c r="L168" s="164"/>
      <c r="M168" s="164"/>
      <c r="N168" s="164"/>
      <c r="O168" s="164"/>
      <c r="P168" s="164"/>
      <c r="Q168" s="164"/>
      <c r="R168" s="165" t="s">
        <v>268</v>
      </c>
      <c r="S168" s="166"/>
      <c r="T168" s="166"/>
      <c r="U168" s="166"/>
      <c r="V168" s="166"/>
      <c r="W168" s="166"/>
      <c r="X168" s="166"/>
      <c r="Y168" s="166"/>
      <c r="Z168" s="166"/>
      <c r="AA168" s="166"/>
      <c r="AB168" s="166"/>
      <c r="AC168" s="166"/>
      <c r="AD168" s="166"/>
      <c r="AE168" s="166"/>
      <c r="AF168" s="166"/>
      <c r="AG168" s="167"/>
    </row>
    <row r="169" spans="1:34" ht="29.15" customHeight="1" x14ac:dyDescent="0.2">
      <c r="A169" s="30"/>
      <c r="B169" s="264" t="s">
        <v>276</v>
      </c>
      <c r="C169" s="305"/>
      <c r="D169" s="305"/>
      <c r="E169" s="305"/>
      <c r="F169" s="305"/>
      <c r="G169" s="280"/>
      <c r="H169" s="258" t="b">
        <v>0</v>
      </c>
      <c r="I169" s="261" t="s">
        <v>33</v>
      </c>
      <c r="J169" s="261"/>
      <c r="K169" s="261"/>
      <c r="L169" s="261"/>
      <c r="M169" s="208"/>
      <c r="N169" s="208"/>
      <c r="O169" s="208"/>
      <c r="P169" s="208"/>
      <c r="Q169" s="208"/>
      <c r="R169" s="191" t="s">
        <v>271</v>
      </c>
      <c r="S169" s="209"/>
      <c r="T169" s="209"/>
      <c r="U169" s="209"/>
      <c r="V169" s="209"/>
      <c r="W169" s="209"/>
      <c r="X169" s="209"/>
      <c r="Y169" s="209"/>
      <c r="Z169" s="209"/>
      <c r="AA169" s="209"/>
      <c r="AB169" s="209"/>
      <c r="AC169" s="209"/>
      <c r="AD169" s="209"/>
      <c r="AE169" s="209"/>
      <c r="AF169" s="209"/>
      <c r="AG169" s="210"/>
    </row>
    <row r="170" spans="1:34" ht="29.15" customHeight="1" x14ac:dyDescent="0.2">
      <c r="A170" s="30"/>
      <c r="B170" s="306"/>
      <c r="C170" s="307"/>
      <c r="D170" s="307"/>
      <c r="E170" s="307"/>
      <c r="F170" s="307"/>
      <c r="G170" s="308"/>
      <c r="H170" s="270"/>
      <c r="I170" s="340"/>
      <c r="J170" s="340"/>
      <c r="K170" s="340"/>
      <c r="L170" s="340"/>
      <c r="M170" s="99"/>
      <c r="N170" s="502"/>
      <c r="O170" s="502"/>
      <c r="P170" s="99"/>
      <c r="Q170" s="107"/>
      <c r="R170" s="100" t="s">
        <v>272</v>
      </c>
      <c r="S170" s="211"/>
      <c r="T170" s="211"/>
      <c r="U170" s="211"/>
      <c r="V170" s="211"/>
      <c r="W170" s="211"/>
      <c r="X170" s="211"/>
      <c r="Y170" s="211"/>
      <c r="Z170" s="211"/>
      <c r="AA170" s="211"/>
      <c r="AB170" s="211"/>
      <c r="AC170" s="211"/>
      <c r="AD170" s="211"/>
      <c r="AE170" s="211"/>
      <c r="AF170" s="211"/>
      <c r="AG170" s="212"/>
    </row>
    <row r="171" spans="1:34" ht="29.15" customHeight="1" x14ac:dyDescent="0.2">
      <c r="A171" s="30"/>
      <c r="B171" s="252" t="s">
        <v>358</v>
      </c>
      <c r="C171" s="253"/>
      <c r="D171" s="253"/>
      <c r="E171" s="253"/>
      <c r="F171" s="253"/>
      <c r="G171" s="253"/>
      <c r="H171" s="258" t="b">
        <v>0</v>
      </c>
      <c r="I171" s="261" t="s">
        <v>33</v>
      </c>
      <c r="J171" s="261"/>
      <c r="K171" s="261"/>
      <c r="L171" s="207"/>
      <c r="M171" s="174"/>
      <c r="N171" s="213"/>
      <c r="O171" s="213"/>
      <c r="P171" s="174"/>
      <c r="Q171" s="174"/>
      <c r="R171" s="191" t="s">
        <v>314</v>
      </c>
      <c r="S171" s="214"/>
      <c r="T171" s="214"/>
      <c r="U171" s="214"/>
      <c r="V171" s="214"/>
      <c r="W171" s="214"/>
      <c r="X171" s="214"/>
      <c r="Y171" s="214"/>
      <c r="Z171" s="214"/>
      <c r="AA171" s="214"/>
      <c r="AB171" s="214"/>
      <c r="AC171" s="214"/>
      <c r="AD171" s="214"/>
      <c r="AE171" s="214"/>
      <c r="AF171" s="214"/>
      <c r="AG171" s="215"/>
    </row>
    <row r="172" spans="1:34" ht="29.15" customHeight="1" x14ac:dyDescent="0.2">
      <c r="A172" s="30"/>
      <c r="B172" s="254"/>
      <c r="C172" s="255"/>
      <c r="D172" s="255"/>
      <c r="E172" s="255"/>
      <c r="F172" s="255"/>
      <c r="G172" s="255"/>
      <c r="H172" s="259"/>
      <c r="I172" s="262"/>
      <c r="J172" s="262"/>
      <c r="K172" s="262"/>
      <c r="L172" s="196"/>
      <c r="M172" s="108"/>
      <c r="N172" s="205"/>
      <c r="O172" s="205"/>
      <c r="P172" s="108"/>
      <c r="Q172" s="108"/>
      <c r="R172" s="97" t="s">
        <v>315</v>
      </c>
      <c r="S172" s="206"/>
      <c r="T172" s="206"/>
      <c r="U172" s="206"/>
      <c r="V172" s="206"/>
      <c r="W172" s="206"/>
      <c r="X172" s="206"/>
      <c r="Y172" s="206"/>
      <c r="Z172" s="206"/>
      <c r="AA172" s="206"/>
      <c r="AB172" s="206"/>
      <c r="AC172" s="206"/>
      <c r="AD172" s="206"/>
      <c r="AE172" s="206"/>
      <c r="AF172" s="206"/>
      <c r="AG172" s="216"/>
    </row>
    <row r="173" spans="1:34" ht="29.15" customHeight="1" x14ac:dyDescent="0.2">
      <c r="A173" s="30"/>
      <c r="B173" s="254"/>
      <c r="C173" s="255"/>
      <c r="D173" s="255"/>
      <c r="E173" s="255"/>
      <c r="F173" s="255"/>
      <c r="G173" s="255"/>
      <c r="H173" s="259"/>
      <c r="I173" s="262"/>
      <c r="J173" s="262"/>
      <c r="K173" s="262"/>
      <c r="L173" s="196"/>
      <c r="M173" s="108"/>
      <c r="N173" s="205"/>
      <c r="O173" s="205"/>
      <c r="P173" s="108"/>
      <c r="Q173" s="108"/>
      <c r="R173" s="97" t="s">
        <v>330</v>
      </c>
      <c r="S173" s="206"/>
      <c r="T173" s="206"/>
      <c r="U173" s="206"/>
      <c r="V173" s="206"/>
      <c r="W173" s="206"/>
      <c r="X173" s="206"/>
      <c r="Y173" s="206"/>
      <c r="Z173" s="206"/>
      <c r="AA173" s="206"/>
      <c r="AB173" s="206"/>
      <c r="AC173" s="206"/>
      <c r="AD173" s="206"/>
      <c r="AE173" s="206"/>
      <c r="AF173" s="206"/>
      <c r="AG173" s="216"/>
    </row>
    <row r="174" spans="1:34" ht="29.15" customHeight="1" x14ac:dyDescent="0.2">
      <c r="A174" s="30"/>
      <c r="B174" s="254"/>
      <c r="C174" s="255"/>
      <c r="D174" s="255"/>
      <c r="E174" s="255"/>
      <c r="F174" s="255"/>
      <c r="G174" s="255"/>
      <c r="H174" s="259"/>
      <c r="I174" s="262"/>
      <c r="J174" s="262"/>
      <c r="K174" s="262"/>
      <c r="L174" s="196"/>
      <c r="M174" s="108"/>
      <c r="N174" s="205"/>
      <c r="O174" s="205"/>
      <c r="P174" s="108"/>
      <c r="Q174" s="108"/>
      <c r="R174" s="217" t="s">
        <v>360</v>
      </c>
      <c r="S174" s="218"/>
      <c r="T174" s="218"/>
      <c r="U174" s="218"/>
      <c r="V174" s="218"/>
      <c r="W174" s="218"/>
      <c r="X174" s="218"/>
      <c r="Y174" s="218"/>
      <c r="Z174" s="218"/>
      <c r="AA174" s="218"/>
      <c r="AB174" s="218"/>
      <c r="AC174" s="218"/>
      <c r="AD174" s="218"/>
      <c r="AE174" s="218"/>
      <c r="AF174" s="218"/>
      <c r="AG174" s="219"/>
    </row>
    <row r="175" spans="1:34" ht="29.15" customHeight="1" thickBot="1" x14ac:dyDescent="0.25">
      <c r="A175" s="30"/>
      <c r="B175" s="256"/>
      <c r="C175" s="257"/>
      <c r="D175" s="257"/>
      <c r="E175" s="257"/>
      <c r="F175" s="257"/>
      <c r="G175" s="257"/>
      <c r="H175" s="260"/>
      <c r="I175" s="263"/>
      <c r="J175" s="263"/>
      <c r="K175" s="263"/>
      <c r="L175" s="194"/>
      <c r="M175" s="162"/>
      <c r="N175" s="195"/>
      <c r="O175" s="195"/>
      <c r="P175" s="162"/>
      <c r="Q175" s="162"/>
      <c r="R175" s="220" t="s">
        <v>318</v>
      </c>
      <c r="S175" s="221"/>
      <c r="T175" s="221"/>
      <c r="U175" s="221"/>
      <c r="V175" s="221"/>
      <c r="W175" s="221"/>
      <c r="X175" s="221"/>
      <c r="Y175" s="221"/>
      <c r="Z175" s="221"/>
      <c r="AA175" s="221"/>
      <c r="AB175" s="221"/>
      <c r="AC175" s="221"/>
      <c r="AD175" s="221"/>
      <c r="AE175" s="221"/>
      <c r="AF175" s="221"/>
      <c r="AG175" s="222"/>
    </row>
    <row r="176" spans="1:34" x14ac:dyDescent="0.2">
      <c r="B176" s="4" t="s">
        <v>39</v>
      </c>
    </row>
    <row r="177" spans="1:33" ht="14.25" customHeight="1" thickBot="1" x14ac:dyDescent="0.25"/>
    <row r="178" spans="1:33" ht="22.5" customHeight="1" x14ac:dyDescent="0.2">
      <c r="A178" s="6" t="s">
        <v>262</v>
      </c>
      <c r="B178" s="473" t="s">
        <v>259</v>
      </c>
      <c r="C178" s="474"/>
      <c r="D178" s="474"/>
      <c r="E178" s="474"/>
      <c r="F178" s="474"/>
      <c r="G178" s="475"/>
      <c r="H178" s="479" t="s">
        <v>260</v>
      </c>
      <c r="I178" s="480"/>
      <c r="J178" s="480"/>
      <c r="K178" s="483"/>
      <c r="L178" s="483"/>
      <c r="M178" s="483"/>
      <c r="N178" s="483"/>
      <c r="O178" s="483"/>
      <c r="P178" s="483"/>
      <c r="Q178" s="483"/>
      <c r="R178" s="483"/>
      <c r="S178" s="483"/>
      <c r="T178" s="483"/>
      <c r="U178" s="483"/>
      <c r="V178" s="483"/>
      <c r="W178" s="483"/>
      <c r="X178" s="483"/>
      <c r="Y178" s="483"/>
      <c r="Z178" s="483"/>
      <c r="AA178" s="483"/>
      <c r="AB178" s="483"/>
      <c r="AC178" s="483"/>
      <c r="AD178" s="483"/>
      <c r="AE178" s="483"/>
      <c r="AF178" s="483"/>
      <c r="AG178" s="484"/>
    </row>
    <row r="179" spans="1:33" ht="23.25" customHeight="1" thickBot="1" x14ac:dyDescent="0.25">
      <c r="B179" s="476"/>
      <c r="C179" s="477"/>
      <c r="D179" s="477"/>
      <c r="E179" s="477"/>
      <c r="F179" s="477"/>
      <c r="G179" s="478"/>
      <c r="H179" s="481"/>
      <c r="I179" s="482"/>
      <c r="J179" s="482"/>
      <c r="K179" s="485"/>
      <c r="L179" s="485"/>
      <c r="M179" s="485"/>
      <c r="N179" s="485"/>
      <c r="O179" s="485"/>
      <c r="P179" s="485"/>
      <c r="Q179" s="485"/>
      <c r="R179" s="485"/>
      <c r="S179" s="485"/>
      <c r="T179" s="485"/>
      <c r="U179" s="485"/>
      <c r="V179" s="485"/>
      <c r="W179" s="485"/>
      <c r="X179" s="485"/>
      <c r="Y179" s="485"/>
      <c r="Z179" s="485"/>
      <c r="AA179" s="485"/>
      <c r="AB179" s="485"/>
      <c r="AC179" s="485"/>
      <c r="AD179" s="485"/>
      <c r="AE179" s="485"/>
      <c r="AF179" s="485"/>
      <c r="AG179" s="486"/>
    </row>
    <row r="180" spans="1:33" x14ac:dyDescent="0.2">
      <c r="A180" s="130"/>
      <c r="B180" s="109" t="s">
        <v>261</v>
      </c>
      <c r="C180" s="108"/>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row>
  </sheetData>
  <sheetProtection algorithmName="SHA-512" hashValue="c9pytUFQTfoGp7bvNZ3jBhsbvsEksXqMjLuiKOouzMZQQD574oEvWfuKMUmggxpkuEiQEKx5tro6QH9kMk/gMg==" saltValue="1Z5GdYqjsM6QTCN9KmxJuA==" spinCount="100000" sheet="1" objects="1" scenarios="1" selectLockedCells="1"/>
  <mergeCells count="196">
    <mergeCell ref="B146:G149"/>
    <mergeCell ref="I149:L149"/>
    <mergeCell ref="N149:O149"/>
    <mergeCell ref="N153:O153"/>
    <mergeCell ref="G31:I31"/>
    <mergeCell ref="G32:I32"/>
    <mergeCell ref="J32:AG32"/>
    <mergeCell ref="G38:I40"/>
    <mergeCell ref="J38:Q40"/>
    <mergeCell ref="R122:T123"/>
    <mergeCell ref="U122:V123"/>
    <mergeCell ref="I74:K75"/>
    <mergeCell ref="L74:L75"/>
    <mergeCell ref="H69:H71"/>
    <mergeCell ref="I69:K71"/>
    <mergeCell ref="B72:G73"/>
    <mergeCell ref="I72:K73"/>
    <mergeCell ref="P122:Q123"/>
    <mergeCell ref="G41:AG42"/>
    <mergeCell ref="U50:V51"/>
    <mergeCell ref="G50:J51"/>
    <mergeCell ref="B50:F51"/>
    <mergeCell ref="R150:AG153"/>
    <mergeCell ref="B45:F47"/>
    <mergeCell ref="B158:G160"/>
    <mergeCell ref="B156:G157"/>
    <mergeCell ref="H156:H157"/>
    <mergeCell ref="W39:AG40"/>
    <mergeCell ref="B122:F123"/>
    <mergeCell ref="T45:W45"/>
    <mergeCell ref="I60:K61"/>
    <mergeCell ref="B63:G64"/>
    <mergeCell ref="H63:H64"/>
    <mergeCell ref="I63:K64"/>
    <mergeCell ref="M63:O64"/>
    <mergeCell ref="N108:O108"/>
    <mergeCell ref="B118:F119"/>
    <mergeCell ref="G118:AG119"/>
    <mergeCell ref="B67:G68"/>
    <mergeCell ref="H67:H68"/>
    <mergeCell ref="K101:L101"/>
    <mergeCell ref="B79:G81"/>
    <mergeCell ref="B69:G71"/>
    <mergeCell ref="H142:H143"/>
    <mergeCell ref="I142:K143"/>
    <mergeCell ref="B135:G136"/>
    <mergeCell ref="M133:O134"/>
    <mergeCell ref="R146:AG149"/>
    <mergeCell ref="B178:G179"/>
    <mergeCell ref="H178:J179"/>
    <mergeCell ref="K178:AG179"/>
    <mergeCell ref="L158:L159"/>
    <mergeCell ref="B165:G167"/>
    <mergeCell ref="H165:H166"/>
    <mergeCell ref="I165:K166"/>
    <mergeCell ref="B161:G164"/>
    <mergeCell ref="I146:K147"/>
    <mergeCell ref="L146:L147"/>
    <mergeCell ref="H158:H160"/>
    <mergeCell ref="I158:K159"/>
    <mergeCell ref="I150:K151"/>
    <mergeCell ref="L150:L151"/>
    <mergeCell ref="I153:L153"/>
    <mergeCell ref="B150:G153"/>
    <mergeCell ref="B154:G155"/>
    <mergeCell ref="H154:AG155"/>
    <mergeCell ref="I169:L170"/>
    <mergeCell ref="N170:O170"/>
    <mergeCell ref="I156:K157"/>
    <mergeCell ref="L156:L157"/>
    <mergeCell ref="H146:H148"/>
    <mergeCell ref="H150:H152"/>
    <mergeCell ref="I46:N46"/>
    <mergeCell ref="I45:N45"/>
    <mergeCell ref="K50:L51"/>
    <mergeCell ref="M50:O51"/>
    <mergeCell ref="T46:W46"/>
    <mergeCell ref="P50:Q51"/>
    <mergeCell ref="R50:T51"/>
    <mergeCell ref="C52:C56"/>
    <mergeCell ref="L60:L61"/>
    <mergeCell ref="I65:K66"/>
    <mergeCell ref="I67:K68"/>
    <mergeCell ref="H72:H73"/>
    <mergeCell ref="H82:Q83"/>
    <mergeCell ref="B74:G75"/>
    <mergeCell ref="H74:H75"/>
    <mergeCell ref="I144:K145"/>
    <mergeCell ref="B142:G143"/>
    <mergeCell ref="N81:O81"/>
    <mergeCell ref="K122:L123"/>
    <mergeCell ref="B102:G103"/>
    <mergeCell ref="B109:G114"/>
    <mergeCell ref="I114:K114"/>
    <mergeCell ref="L114:P114"/>
    <mergeCell ref="B82:G83"/>
    <mergeCell ref="B137:G138"/>
    <mergeCell ref="H137:H138"/>
    <mergeCell ref="L137:L138"/>
    <mergeCell ref="G122:J123"/>
    <mergeCell ref="B104:G108"/>
    <mergeCell ref="H104:H105"/>
    <mergeCell ref="I104:K105"/>
    <mergeCell ref="I108:L108"/>
    <mergeCell ref="M65:O66"/>
    <mergeCell ref="A18:AG18"/>
    <mergeCell ref="B24:F25"/>
    <mergeCell ref="K24:L25"/>
    <mergeCell ref="G24:J25"/>
    <mergeCell ref="U24:V25"/>
    <mergeCell ref="R24:T25"/>
    <mergeCell ref="M24:O25"/>
    <mergeCell ref="P24:Q25"/>
    <mergeCell ref="G28:AG28"/>
    <mergeCell ref="B28:F28"/>
    <mergeCell ref="B29:F29"/>
    <mergeCell ref="B31:F32"/>
    <mergeCell ref="B34:F36"/>
    <mergeCell ref="G34:I34"/>
    <mergeCell ref="J34:Q34"/>
    <mergeCell ref="R34:V34"/>
    <mergeCell ref="G35:I35"/>
    <mergeCell ref="G36:I36"/>
    <mergeCell ref="B37:F37"/>
    <mergeCell ref="G29:AG29"/>
    <mergeCell ref="J31:AG31"/>
    <mergeCell ref="W34:AG34"/>
    <mergeCell ref="H65:H66"/>
    <mergeCell ref="J35:AG35"/>
    <mergeCell ref="J36:AG36"/>
    <mergeCell ref="G37:AG37"/>
    <mergeCell ref="M74:O75"/>
    <mergeCell ref="B76:G78"/>
    <mergeCell ref="L67:L68"/>
    <mergeCell ref="M67:O68"/>
    <mergeCell ref="W38:AG38"/>
    <mergeCell ref="L63:L64"/>
    <mergeCell ref="B65:G66"/>
    <mergeCell ref="B41:F42"/>
    <mergeCell ref="B38:F40"/>
    <mergeCell ref="L65:L66"/>
    <mergeCell ref="M60:O61"/>
    <mergeCell ref="B60:G62"/>
    <mergeCell ref="H60:H62"/>
    <mergeCell ref="R38:V38"/>
    <mergeCell ref="R39:V40"/>
    <mergeCell ref="R76:AG81"/>
    <mergeCell ref="I76:K77"/>
    <mergeCell ref="I78:L78"/>
    <mergeCell ref="N78:O78"/>
    <mergeCell ref="H76:H77"/>
    <mergeCell ref="H79:H80"/>
    <mergeCell ref="I79:K80"/>
    <mergeCell ref="I81:L81"/>
    <mergeCell ref="M122:O123"/>
    <mergeCell ref="B125:F126"/>
    <mergeCell ref="G125:G126"/>
    <mergeCell ref="H125:M126"/>
    <mergeCell ref="M130:O131"/>
    <mergeCell ref="R82:AG83"/>
    <mergeCell ref="B93:G101"/>
    <mergeCell ref="H93:H94"/>
    <mergeCell ref="H86:H88"/>
    <mergeCell ref="B86:G88"/>
    <mergeCell ref="B89:G92"/>
    <mergeCell ref="L86:L87"/>
    <mergeCell ref="I86:K87"/>
    <mergeCell ref="B84:G85"/>
    <mergeCell ref="M86:O87"/>
    <mergeCell ref="I93:L94"/>
    <mergeCell ref="K95:L95"/>
    <mergeCell ref="R108:AG108"/>
    <mergeCell ref="B171:G175"/>
    <mergeCell ref="H171:H175"/>
    <mergeCell ref="I171:K175"/>
    <mergeCell ref="B144:G145"/>
    <mergeCell ref="H144:H145"/>
    <mergeCell ref="B130:G132"/>
    <mergeCell ref="L130:L131"/>
    <mergeCell ref="B139:G141"/>
    <mergeCell ref="H139:H141"/>
    <mergeCell ref="I139:K141"/>
    <mergeCell ref="B133:G134"/>
    <mergeCell ref="H133:H134"/>
    <mergeCell ref="I133:K134"/>
    <mergeCell ref="L133:L134"/>
    <mergeCell ref="H135:H136"/>
    <mergeCell ref="L135:L136"/>
    <mergeCell ref="I135:K136"/>
    <mergeCell ref="I137:K138"/>
    <mergeCell ref="H130:H132"/>
    <mergeCell ref="I130:K132"/>
    <mergeCell ref="L144:L145"/>
    <mergeCell ref="B168:G168"/>
    <mergeCell ref="B169:G170"/>
    <mergeCell ref="H169:H170"/>
  </mergeCells>
  <phoneticPr fontId="2"/>
  <conditionalFormatting sqref="G24 M24:O25 R24:T25">
    <cfRule type="cellIs" dxfId="114" priority="169" operator="notEqual">
      <formula>""</formula>
    </cfRule>
  </conditionalFormatting>
  <conditionalFormatting sqref="G50:J51">
    <cfRule type="cellIs" dxfId="113" priority="166" operator="notEqual">
      <formula>""</formula>
    </cfRule>
  </conditionalFormatting>
  <conditionalFormatting sqref="G122:J123">
    <cfRule type="expression" dxfId="112" priority="1">
      <formula>$G$122&lt;&gt;""</formula>
    </cfRule>
    <cfRule type="expression" dxfId="111" priority="162">
      <formula>$B$121=TRUE</formula>
    </cfRule>
  </conditionalFormatting>
  <conditionalFormatting sqref="G28:Y29">
    <cfRule type="cellIs" dxfId="110" priority="25" operator="notEqual">
      <formula>""</formula>
    </cfRule>
  </conditionalFormatting>
  <conditionalFormatting sqref="G29:Y29">
    <cfRule type="expression" dxfId="109" priority="28">
      <formula>$G$2&lt;&gt;""</formula>
    </cfRule>
  </conditionalFormatting>
  <conditionalFormatting sqref="H60:H62">
    <cfRule type="expression" dxfId="108" priority="106">
      <formula>$H$60=TRUE</formula>
    </cfRule>
  </conditionalFormatting>
  <conditionalFormatting sqref="H63:H64">
    <cfRule type="expression" dxfId="107" priority="143">
      <formula>$H$63=TRUE</formula>
    </cfRule>
  </conditionalFormatting>
  <conditionalFormatting sqref="H65:H66">
    <cfRule type="expression" dxfId="106" priority="142">
      <formula>$H$65=TRUE</formula>
    </cfRule>
  </conditionalFormatting>
  <conditionalFormatting sqref="H67:H68">
    <cfRule type="expression" dxfId="105" priority="140">
      <formula>$H$67=TRUE</formula>
    </cfRule>
  </conditionalFormatting>
  <conditionalFormatting sqref="H69:H73">
    <cfRule type="cellIs" dxfId="104" priority="59" operator="equal">
      <formula>TRUE</formula>
    </cfRule>
  </conditionalFormatting>
  <conditionalFormatting sqref="H74:H75">
    <cfRule type="expression" dxfId="103" priority="89">
      <formula>$H$74=TRUE</formula>
    </cfRule>
  </conditionalFormatting>
  <conditionalFormatting sqref="H76">
    <cfRule type="expression" dxfId="102" priority="79">
      <formula>$H$76=TRUE</formula>
    </cfRule>
  </conditionalFormatting>
  <conditionalFormatting sqref="H78:H79">
    <cfRule type="cellIs" dxfId="101" priority="8" operator="equal">
      <formula>TRUE</formula>
    </cfRule>
  </conditionalFormatting>
  <conditionalFormatting sqref="H81">
    <cfRule type="cellIs" dxfId="100" priority="63" operator="equal">
      <formula>TRUE</formula>
    </cfRule>
  </conditionalFormatting>
  <conditionalFormatting sqref="H82">
    <cfRule type="cellIs" dxfId="99" priority="48" operator="notEqual">
      <formula>""</formula>
    </cfRule>
    <cfRule type="expression" dxfId="98" priority="49">
      <formula>IF($H$76=TRUE,TRUE)</formula>
    </cfRule>
    <cfRule type="expression" dxfId="97" priority="50">
      <formula>IF($H$79=TRUE,TRUE)</formula>
    </cfRule>
  </conditionalFormatting>
  <conditionalFormatting sqref="H84">
    <cfRule type="expression" dxfId="96" priority="43">
      <formula>H84</formula>
    </cfRule>
  </conditionalFormatting>
  <conditionalFormatting sqref="H85">
    <cfRule type="cellIs" dxfId="95" priority="40" operator="notEqual">
      <formula>""</formula>
    </cfRule>
    <cfRule type="expression" dxfId="94" priority="41">
      <formula>IF($H$83=TRUE,TRUE)</formula>
    </cfRule>
    <cfRule type="expression" dxfId="93" priority="42">
      <formula>IF($H$86=TRUE,TRUE)</formula>
    </cfRule>
  </conditionalFormatting>
  <conditionalFormatting sqref="H86:H88">
    <cfRule type="expression" dxfId="92" priority="138">
      <formula>$H$86=TRUE</formula>
    </cfRule>
  </conditionalFormatting>
  <conditionalFormatting sqref="H89">
    <cfRule type="expression" dxfId="91" priority="109">
      <formula>$H$89=TRUE</formula>
    </cfRule>
    <cfRule type="expression" dxfId="90" priority="32">
      <formula>H89</formula>
    </cfRule>
  </conditionalFormatting>
  <conditionalFormatting sqref="H93:H94">
    <cfRule type="expression" dxfId="89" priority="11">
      <formula>$H$93=TRUE</formula>
    </cfRule>
  </conditionalFormatting>
  <conditionalFormatting sqref="H96">
    <cfRule type="cellIs" dxfId="88" priority="12" operator="equal">
      <formula>TRUE</formula>
    </cfRule>
  </conditionalFormatting>
  <conditionalFormatting sqref="H97">
    <cfRule type="expression" dxfId="87" priority="6">
      <formula>$H$97=TRUE</formula>
    </cfRule>
  </conditionalFormatting>
  <conditionalFormatting sqref="H98">
    <cfRule type="expression" dxfId="86" priority="5">
      <formula>$H$98=TRUE</formula>
    </cfRule>
  </conditionalFormatting>
  <conditionalFormatting sqref="H101">
    <cfRule type="cellIs" dxfId="85" priority="22" operator="equal">
      <formula>TRUE</formula>
    </cfRule>
  </conditionalFormatting>
  <conditionalFormatting sqref="H102">
    <cfRule type="expression" dxfId="84" priority="34">
      <formula>H102</formula>
    </cfRule>
  </conditionalFormatting>
  <conditionalFormatting sqref="H104 H108:H114">
    <cfRule type="cellIs" dxfId="83" priority="35" operator="equal">
      <formula>TRUE</formula>
    </cfRule>
  </conditionalFormatting>
  <conditionalFormatting sqref="H130:H132">
    <cfRule type="expression" dxfId="82" priority="105">
      <formula>$H$130=TRUE</formula>
    </cfRule>
  </conditionalFormatting>
  <conditionalFormatting sqref="H133:H134">
    <cfRule type="expression" dxfId="81" priority="104">
      <formula>$H$133=TRUE</formula>
    </cfRule>
  </conditionalFormatting>
  <conditionalFormatting sqref="H135:H136">
    <cfRule type="expression" dxfId="80" priority="103">
      <formula>$H$135=TRUE</formula>
    </cfRule>
  </conditionalFormatting>
  <conditionalFormatting sqref="H137:H138">
    <cfRule type="expression" dxfId="79" priority="101">
      <formula>$H$137=TRUE</formula>
    </cfRule>
  </conditionalFormatting>
  <conditionalFormatting sqref="H139:H143">
    <cfRule type="cellIs" dxfId="78" priority="58" operator="equal">
      <formula>TRUE</formula>
    </cfRule>
  </conditionalFormatting>
  <conditionalFormatting sqref="H144:H145">
    <cfRule type="expression" dxfId="77" priority="88">
      <formula>$H$144=TRUE</formula>
    </cfRule>
  </conditionalFormatting>
  <conditionalFormatting sqref="H146">
    <cfRule type="expression" dxfId="76" priority="78">
      <formula>$H$146=TRUE</formula>
    </cfRule>
  </conditionalFormatting>
  <conditionalFormatting sqref="H150">
    <cfRule type="expression" dxfId="75" priority="9">
      <formula>$H$150=TRUE</formula>
    </cfRule>
  </conditionalFormatting>
  <conditionalFormatting sqref="H156:H157">
    <cfRule type="expression" dxfId="74" priority="38">
      <formula>H156</formula>
    </cfRule>
  </conditionalFormatting>
  <conditionalFormatting sqref="H158:H160">
    <cfRule type="expression" dxfId="73" priority="99">
      <formula>$H$158=TRUE</formula>
    </cfRule>
  </conditionalFormatting>
  <conditionalFormatting sqref="H161">
    <cfRule type="expression" dxfId="72" priority="98">
      <formula>$H$161=TRUE</formula>
    </cfRule>
  </conditionalFormatting>
  <conditionalFormatting sqref="H165">
    <cfRule type="cellIs" dxfId="71" priority="66" operator="equal">
      <formula>TRUE</formula>
    </cfRule>
  </conditionalFormatting>
  <conditionalFormatting sqref="H168:H169">
    <cfRule type="expression" dxfId="70" priority="33">
      <formula>H168=TRUE</formula>
    </cfRule>
  </conditionalFormatting>
  <conditionalFormatting sqref="H171:H175">
    <cfRule type="expression" dxfId="69" priority="2">
      <formula>$H$171=TRUE</formula>
    </cfRule>
  </conditionalFormatting>
  <conditionalFormatting sqref="H178">
    <cfRule type="cellIs" dxfId="68" priority="45" operator="notEqual">
      <formula>""</formula>
    </cfRule>
  </conditionalFormatting>
  <conditionalFormatting sqref="H154:AG155">
    <cfRule type="cellIs" dxfId="67" priority="51" operator="notEqual">
      <formula>""</formula>
    </cfRule>
    <cfRule type="expression" dxfId="66" priority="52">
      <formula>IF($H$150=TRUE,TRUE)</formula>
    </cfRule>
    <cfRule type="expression" dxfId="65" priority="53">
      <formula>IF($H$146=TRUE,TRUE)</formula>
    </cfRule>
  </conditionalFormatting>
  <conditionalFormatting sqref="I62">
    <cfRule type="expression" dxfId="64" priority="146">
      <formula>$M$62=TRUE</formula>
    </cfRule>
    <cfRule type="expression" dxfId="63" priority="147">
      <formula>$M$62=TRUE</formula>
    </cfRule>
    <cfRule type="expression" dxfId="62" priority="153">
      <formula>$H$60=TRUE</formula>
    </cfRule>
    <cfRule type="expression" dxfId="61" priority="151">
      <formula>$I$62=TRUE</formula>
    </cfRule>
  </conditionalFormatting>
  <conditionalFormatting sqref="I88">
    <cfRule type="expression" dxfId="60" priority="133">
      <formula>$I$88=TRUE</formula>
    </cfRule>
    <cfRule type="expression" dxfId="59" priority="137">
      <formula>$H$86=TRUE</formula>
    </cfRule>
    <cfRule type="expression" dxfId="58" priority="135">
      <formula>$M$88=TRUE</formula>
    </cfRule>
  </conditionalFormatting>
  <conditionalFormatting sqref="I91">
    <cfRule type="expression" dxfId="57" priority="131">
      <formula>$H$89=TRUE</formula>
    </cfRule>
    <cfRule type="expression" dxfId="56" priority="126">
      <formula>$I$92=TRUE</formula>
    </cfRule>
    <cfRule type="expression" dxfId="55" priority="127">
      <formula>$I$91=TRUE</formula>
    </cfRule>
  </conditionalFormatting>
  <conditionalFormatting sqref="I91:I92">
    <cfRule type="expression" dxfId="54" priority="117">
      <formula>$M$92=TRUE</formula>
    </cfRule>
    <cfRule type="expression" dxfId="53" priority="115">
      <formula>$M$91=TRUE</formula>
    </cfRule>
  </conditionalFormatting>
  <conditionalFormatting sqref="I92">
    <cfRule type="expression" dxfId="52" priority="118">
      <formula>$I$92=TRUE</formula>
    </cfRule>
    <cfRule type="expression" dxfId="51" priority="113">
      <formula>$I$91=TRUE</formula>
    </cfRule>
    <cfRule type="expression" dxfId="50" priority="130">
      <formula>$H$89=TRUE</formula>
    </cfRule>
  </conditionalFormatting>
  <conditionalFormatting sqref="I45:N45">
    <cfRule type="cellIs" dxfId="49" priority="167" operator="notEqual">
      <formula>""</formula>
    </cfRule>
    <cfRule type="cellIs" priority="168" operator="notEqual">
      <formula>$I$45=""</formula>
    </cfRule>
  </conditionalFormatting>
  <conditionalFormatting sqref="J34:Q34">
    <cfRule type="cellIs" dxfId="48" priority="31" operator="notEqual">
      <formula>""</formula>
    </cfRule>
  </conditionalFormatting>
  <conditionalFormatting sqref="J31:Y31">
    <cfRule type="expression" dxfId="47" priority="27">
      <formula>$J$4&lt;&gt;""</formula>
    </cfRule>
  </conditionalFormatting>
  <conditionalFormatting sqref="J31:Y32">
    <cfRule type="cellIs" dxfId="46" priority="24" operator="notEqual">
      <formula>""</formula>
    </cfRule>
  </conditionalFormatting>
  <conditionalFormatting sqref="J32:Y32">
    <cfRule type="expression" dxfId="45" priority="26">
      <formula>$J$6&lt;&gt;""</formula>
    </cfRule>
  </conditionalFormatting>
  <conditionalFormatting sqref="K95:L95">
    <cfRule type="expression" dxfId="44" priority="18">
      <formula>$H$93=TRUE</formula>
    </cfRule>
    <cfRule type="cellIs" dxfId="43" priority="17" operator="notEqual">
      <formula>""</formula>
    </cfRule>
  </conditionalFormatting>
  <conditionalFormatting sqref="K101:L101">
    <cfRule type="cellIs" dxfId="42" priority="13" operator="notEqual">
      <formula>""</formula>
    </cfRule>
    <cfRule type="expression" dxfId="41" priority="14">
      <formula>OR($H$97=TRUE,$H$98=TRUE)</formula>
    </cfRule>
  </conditionalFormatting>
  <conditionalFormatting sqref="L114:P114">
    <cfRule type="expression" dxfId="40" priority="3">
      <formula>IF(AND(OR($H$109=TRUE,$H$110=TRUE),$L$114=""),TRUE,FALSE)</formula>
    </cfRule>
  </conditionalFormatting>
  <conditionalFormatting sqref="L117:R126">
    <cfRule type="cellIs" dxfId="39" priority="10" operator="notEqual">
      <formula>""</formula>
    </cfRule>
  </conditionalFormatting>
  <conditionalFormatting sqref="M62">
    <cfRule type="expression" dxfId="36" priority="145">
      <formula>$I$62=TRUE</formula>
    </cfRule>
    <cfRule type="expression" dxfId="35" priority="149">
      <formula>$M$62=TRUE</formula>
    </cfRule>
    <cfRule type="expression" dxfId="34" priority="150">
      <formula>$H$60=TRUE</formula>
    </cfRule>
  </conditionalFormatting>
  <conditionalFormatting sqref="M79">
    <cfRule type="cellIs" dxfId="33" priority="60" operator="equal">
      <formula>TRUE</formula>
    </cfRule>
  </conditionalFormatting>
  <conditionalFormatting sqref="M88">
    <cfRule type="expression" dxfId="32" priority="132">
      <formula>$M$88=TRUE</formula>
    </cfRule>
    <cfRule type="expression" dxfId="31" priority="136">
      <formula>$H$86=TRUE</formula>
    </cfRule>
    <cfRule type="expression" dxfId="30" priority="134">
      <formula>$I$88=TRUE</formula>
    </cfRule>
  </conditionalFormatting>
  <conditionalFormatting sqref="M91">
    <cfRule type="expression" dxfId="29" priority="122">
      <formula>$M$91=TRUE</formula>
    </cfRule>
    <cfRule type="expression" dxfId="28" priority="119">
      <formula>$M$92=TRUE</formula>
    </cfRule>
  </conditionalFormatting>
  <conditionalFormatting sqref="M91:M92">
    <cfRule type="expression" dxfId="27" priority="110">
      <formula>$I$92=TRUE</formula>
    </cfRule>
    <cfRule type="expression" dxfId="26" priority="112">
      <formula>$I$91=TRUE</formula>
    </cfRule>
    <cfRule type="expression" dxfId="25" priority="128">
      <formula>$H$89=TRUE</formula>
    </cfRule>
  </conditionalFormatting>
  <conditionalFormatting sqref="M92">
    <cfRule type="expression" dxfId="24" priority="124">
      <formula>$M$92=TRUE</formula>
    </cfRule>
    <cfRule type="expression" dxfId="23" priority="111">
      <formula>$M$91=TRUE</formula>
    </cfRule>
  </conditionalFormatting>
  <conditionalFormatting sqref="M93">
    <cfRule type="cellIs" dxfId="22" priority="21" operator="equal">
      <formula>TRUE</formula>
    </cfRule>
  </conditionalFormatting>
  <conditionalFormatting sqref="M165">
    <cfRule type="cellIs" dxfId="21" priority="69" operator="equal">
      <formula>TRUE</formula>
    </cfRule>
  </conditionalFormatting>
  <conditionalFormatting sqref="M50:O51">
    <cfRule type="cellIs" dxfId="20" priority="165" operator="notEqual">
      <formula>""</formula>
    </cfRule>
  </conditionalFormatting>
  <conditionalFormatting sqref="M122:O123">
    <cfRule type="expression" dxfId="19" priority="154">
      <formula>$B$121=TRUE</formula>
    </cfRule>
  </conditionalFormatting>
  <conditionalFormatting sqref="N78:O78">
    <cfRule type="cellIs" dxfId="18" priority="85" operator="notEqual">
      <formula>""</formula>
    </cfRule>
    <cfRule type="expression" dxfId="17" priority="86">
      <formula>$H$76=TRUE</formula>
    </cfRule>
  </conditionalFormatting>
  <conditionalFormatting sqref="N81:O81">
    <cfRule type="cellIs" dxfId="16" priority="61" operator="notEqual">
      <formula>""</formula>
    </cfRule>
    <cfRule type="expression" dxfId="15" priority="62">
      <formula>$H$79=TRUE</formula>
    </cfRule>
  </conditionalFormatting>
  <conditionalFormatting sqref="N95:O95">
    <cfRule type="expression" dxfId="14" priority="20">
      <formula>$H$159=TRUE</formula>
    </cfRule>
    <cfRule type="cellIs" dxfId="13" priority="19" operator="notEqual">
      <formula>""</formula>
    </cfRule>
  </conditionalFormatting>
  <conditionalFormatting sqref="N101:O101">
    <cfRule type="expression" dxfId="12" priority="16">
      <formula>$H$159=TRUE</formula>
    </cfRule>
    <cfRule type="cellIs" dxfId="11" priority="15" operator="notEqual">
      <formula>""</formula>
    </cfRule>
  </conditionalFormatting>
  <conditionalFormatting sqref="N108:O108">
    <cfRule type="cellIs" dxfId="10" priority="36" operator="notEqual">
      <formula>""</formula>
    </cfRule>
    <cfRule type="expression" dxfId="9" priority="37">
      <formula>H104</formula>
    </cfRule>
  </conditionalFormatting>
  <conditionalFormatting sqref="N149:O149">
    <cfRule type="cellIs" dxfId="8" priority="82" operator="notEqual">
      <formula>""</formula>
    </cfRule>
    <cfRule type="expression" dxfId="7" priority="83">
      <formula>$H$146=TRUE</formula>
    </cfRule>
  </conditionalFormatting>
  <conditionalFormatting sqref="N153:O153">
    <cfRule type="cellIs" dxfId="6" priority="56" operator="notEqual">
      <formula>""</formula>
    </cfRule>
    <cfRule type="expression" dxfId="5" priority="57">
      <formula>$H$150=TRUE</formula>
    </cfRule>
  </conditionalFormatting>
  <conditionalFormatting sqref="R50:T51">
    <cfRule type="cellIs" dxfId="4" priority="164" operator="notEqual">
      <formula>""</formula>
    </cfRule>
  </conditionalFormatting>
  <conditionalFormatting sqref="T45:W45">
    <cfRule type="cellIs" dxfId="3" priority="97" operator="notEqual">
      <formula>""</formula>
    </cfRule>
  </conditionalFormatting>
  <conditionalFormatting sqref="W38:W39">
    <cfRule type="cellIs" dxfId="2" priority="29" operator="notEqual">
      <formula>""</formula>
    </cfRule>
  </conditionalFormatting>
  <conditionalFormatting sqref="W34:Y34 J35:Y36 G37 J38 G41:Y42">
    <cfRule type="cellIs" dxfId="1" priority="30" operator="notEqual">
      <formula>""</formula>
    </cfRule>
  </conditionalFormatting>
  <conditionalFormatting sqref="Y117:Y126">
    <cfRule type="cellIs" dxfId="0" priority="159" operator="notEqual">
      <formula>""</formula>
    </cfRule>
  </conditionalFormatting>
  <dataValidations count="5">
    <dataValidation imeMode="halfAlpha" allowBlank="1" showInputMessage="1" showErrorMessage="1" sqref="N81:O81 Y117:Y126 K101:L101 N153:O153 G37 G41:Y42 N78:O78 N149:O149 J34:Q34 N95:O95 K95:L95 N101:O101 L117:L126 P117:R126 M117:O121 M124:O126 I109:Q112" xr:uid="{00000000-0002-0000-0000-000001000000}"/>
    <dataValidation type="list" imeMode="halfAlpha" allowBlank="1" showInputMessage="1" showErrorMessage="1" sqref="N108:O108" xr:uid="{703F0FB4-A59C-48B0-9017-66A85C0FCE9B}">
      <formula1>"6,7,8,9,10"</formula1>
    </dataValidation>
    <dataValidation type="whole" imeMode="halfAlpha" allowBlank="1" showInputMessage="1" showErrorMessage="1" sqref="N170:O175" xr:uid="{F9A9E747-FB22-4C3D-A99F-75F3B3D3A042}">
      <formula1>0</formula1>
      <formula2>99999999</formula2>
    </dataValidation>
    <dataValidation type="list" allowBlank="1" showInputMessage="1" showErrorMessage="1" sqref="X34:Y34" xr:uid="{2169C34C-4F25-4829-A021-791CE13562FD}">
      <formula1>#REF!</formula1>
    </dataValidation>
    <dataValidation imeMode="hiragana" allowBlank="1" showInputMessage="1" showErrorMessage="1" sqref="J38 J35:Y36" xr:uid="{CBE1A911-4859-49C4-9000-2A7132FECE92}"/>
  </dataValidations>
  <hyperlinks>
    <hyperlink ref="U8" r:id="rId1" xr:uid="{00000000-0004-0000-0000-000000000000}"/>
    <hyperlink ref="U9" r:id="rId2" xr:uid="{00000000-0004-0000-0000-000001000000}"/>
    <hyperlink ref="U10" r:id="rId3" xr:uid="{A68FD3C0-5E4A-446E-B260-8C922573CD5B}"/>
    <hyperlink ref="U6" r:id="rId4" xr:uid="{20452E60-EDAD-49D6-A0FE-DE0C0121110F}"/>
    <hyperlink ref="U7" r:id="rId5" xr:uid="{2B6A1779-1393-42D5-8CCE-DB3F26D65D57}"/>
    <hyperlink ref="U11" r:id="rId6" xr:uid="{54438172-C450-40BE-A0A5-FED567ABF872}"/>
    <hyperlink ref="U12" r:id="rId7" xr:uid="{69425EB4-9DFF-485B-8E32-E6192EB254FE}"/>
    <hyperlink ref="U13" r:id="rId8" xr:uid="{1846D77C-D71D-49F9-88FC-A433A5062E35}"/>
  </hyperlinks>
  <printOptions horizontalCentered="1"/>
  <pageMargins left="0.19685039370078741" right="0.19685039370078741" top="0.39370078740157483" bottom="0.39370078740157483" header="0" footer="0.19685039370078741"/>
  <pageSetup paperSize="9" scale="31" orientation="portrait" r:id="rId9"/>
  <headerFooter>
    <oddFooter>&amp;RVer.41</oddFooter>
  </headerFooter>
  <rowBreaks count="1" manualBreakCount="1">
    <brk id="115" max="33" man="1"/>
  </rowBreaks>
  <colBreaks count="1" manualBreakCount="1">
    <brk id="34" max="1048575" man="1"/>
  </colBreaks>
  <drawing r:id="rId10"/>
  <legacyDrawing r:id="rId11"/>
  <mc:AlternateContent xmlns:mc="http://schemas.openxmlformats.org/markup-compatibility/2006">
    <mc:Choice Requires="x14">
      <controls>
        <mc:AlternateContent xmlns:mc="http://schemas.openxmlformats.org/markup-compatibility/2006">
          <mc:Choice Requires="x14">
            <control shapeId="1025" r:id="rId12" name="Check Box 1">
              <controlPr defaultSize="0" autoFill="0" autoLine="0" autoPict="0">
                <anchor moveWithCells="1">
                  <from>
                    <xdr:col>2</xdr:col>
                    <xdr:colOff>76200</xdr:colOff>
                    <xdr:row>21</xdr:row>
                    <xdr:rowOff>95250</xdr:rowOff>
                  </from>
                  <to>
                    <xdr:col>3</xdr:col>
                    <xdr:colOff>0</xdr:colOff>
                    <xdr:row>21</xdr:row>
                    <xdr:rowOff>342900</xdr:rowOff>
                  </to>
                </anchor>
              </controlPr>
            </control>
          </mc:Choice>
        </mc:AlternateContent>
        <mc:AlternateContent xmlns:mc="http://schemas.openxmlformats.org/markup-compatibility/2006">
          <mc:Choice Requires="x14">
            <control shapeId="1026" r:id="rId13" name="Check Box 2">
              <controlPr defaultSize="0" autoFill="0" autoLine="0" autoPict="0">
                <anchor moveWithCells="1">
                  <from>
                    <xdr:col>12</xdr:col>
                    <xdr:colOff>38100</xdr:colOff>
                    <xdr:row>21</xdr:row>
                    <xdr:rowOff>95250</xdr:rowOff>
                  </from>
                  <to>
                    <xdr:col>12</xdr:col>
                    <xdr:colOff>342900</xdr:colOff>
                    <xdr:row>21</xdr:row>
                    <xdr:rowOff>342900</xdr:rowOff>
                  </to>
                </anchor>
              </controlPr>
            </control>
          </mc:Choice>
        </mc:AlternateContent>
        <mc:AlternateContent xmlns:mc="http://schemas.openxmlformats.org/markup-compatibility/2006">
          <mc:Choice Requires="x14">
            <control shapeId="1029" r:id="rId14" name="Check Box 5">
              <controlPr defaultSize="0" autoFill="0" autoLine="0" autoPict="0">
                <anchor moveWithCells="1">
                  <from>
                    <xdr:col>7</xdr:col>
                    <xdr:colOff>69850</xdr:colOff>
                    <xdr:row>59</xdr:row>
                    <xdr:rowOff>133350</xdr:rowOff>
                  </from>
                  <to>
                    <xdr:col>8</xdr:col>
                    <xdr:colOff>19050</xdr:colOff>
                    <xdr:row>60</xdr:row>
                    <xdr:rowOff>57150</xdr:rowOff>
                  </to>
                </anchor>
              </controlPr>
            </control>
          </mc:Choice>
        </mc:AlternateContent>
        <mc:AlternateContent xmlns:mc="http://schemas.openxmlformats.org/markup-compatibility/2006">
          <mc:Choice Requires="x14">
            <control shapeId="1032" r:id="rId15" name="Check Box 8">
              <controlPr defaultSize="0" autoFill="0" autoLine="0" autoPict="0">
                <anchor moveWithCells="1">
                  <from>
                    <xdr:col>8</xdr:col>
                    <xdr:colOff>88900</xdr:colOff>
                    <xdr:row>61</xdr:row>
                    <xdr:rowOff>57150</xdr:rowOff>
                  </from>
                  <to>
                    <xdr:col>9</xdr:col>
                    <xdr:colOff>38100</xdr:colOff>
                    <xdr:row>61</xdr:row>
                    <xdr:rowOff>304800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7</xdr:col>
                    <xdr:colOff>69850</xdr:colOff>
                    <xdr:row>62</xdr:row>
                    <xdr:rowOff>241300</xdr:rowOff>
                  </from>
                  <to>
                    <xdr:col>8</xdr:col>
                    <xdr:colOff>19050</xdr:colOff>
                    <xdr:row>63</xdr:row>
                    <xdr:rowOff>165100</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7</xdr:col>
                    <xdr:colOff>69850</xdr:colOff>
                    <xdr:row>64</xdr:row>
                    <xdr:rowOff>241300</xdr:rowOff>
                  </from>
                  <to>
                    <xdr:col>8</xdr:col>
                    <xdr:colOff>19050</xdr:colOff>
                    <xdr:row>65</xdr:row>
                    <xdr:rowOff>165100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7</xdr:col>
                    <xdr:colOff>69850</xdr:colOff>
                    <xdr:row>73</xdr:row>
                    <xdr:rowOff>241300</xdr:rowOff>
                  </from>
                  <to>
                    <xdr:col>8</xdr:col>
                    <xdr:colOff>19050</xdr:colOff>
                    <xdr:row>74</xdr:row>
                    <xdr:rowOff>165100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7</xdr:col>
                    <xdr:colOff>69850</xdr:colOff>
                    <xdr:row>85</xdr:row>
                    <xdr:rowOff>241300</xdr:rowOff>
                  </from>
                  <to>
                    <xdr:col>8</xdr:col>
                    <xdr:colOff>19050</xdr:colOff>
                    <xdr:row>86</xdr:row>
                    <xdr:rowOff>165100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7</xdr:col>
                    <xdr:colOff>69850</xdr:colOff>
                    <xdr:row>132</xdr:row>
                    <xdr:rowOff>241300</xdr:rowOff>
                  </from>
                  <to>
                    <xdr:col>8</xdr:col>
                    <xdr:colOff>19050</xdr:colOff>
                    <xdr:row>133</xdr:row>
                    <xdr:rowOff>127000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7</xdr:col>
                    <xdr:colOff>69850</xdr:colOff>
                    <xdr:row>134</xdr:row>
                    <xdr:rowOff>241300</xdr:rowOff>
                  </from>
                  <to>
                    <xdr:col>8</xdr:col>
                    <xdr:colOff>19050</xdr:colOff>
                    <xdr:row>135</xdr:row>
                    <xdr:rowOff>127000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7</xdr:col>
                    <xdr:colOff>69850</xdr:colOff>
                    <xdr:row>143</xdr:row>
                    <xdr:rowOff>241300</xdr:rowOff>
                  </from>
                  <to>
                    <xdr:col>8</xdr:col>
                    <xdr:colOff>19050</xdr:colOff>
                    <xdr:row>144</xdr:row>
                    <xdr:rowOff>127000</xdr:rowOff>
                  </to>
                </anchor>
              </controlPr>
            </control>
          </mc:Choice>
        </mc:AlternateContent>
        <mc:AlternateContent xmlns:mc="http://schemas.openxmlformats.org/markup-compatibility/2006">
          <mc:Choice Requires="x14">
            <control shapeId="1062" r:id="rId23" name="Check Box 38">
              <controlPr defaultSize="0" autoFill="0" autoLine="0" autoPict="0">
                <anchor moveWithCells="1">
                  <from>
                    <xdr:col>7</xdr:col>
                    <xdr:colOff>69850</xdr:colOff>
                    <xdr:row>157</xdr:row>
                    <xdr:rowOff>241300</xdr:rowOff>
                  </from>
                  <to>
                    <xdr:col>8</xdr:col>
                    <xdr:colOff>19050</xdr:colOff>
                    <xdr:row>158</xdr:row>
                    <xdr:rowOff>171450</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12</xdr:col>
                    <xdr:colOff>88900</xdr:colOff>
                    <xdr:row>61</xdr:row>
                    <xdr:rowOff>57150</xdr:rowOff>
                  </from>
                  <to>
                    <xdr:col>13</xdr:col>
                    <xdr:colOff>38100</xdr:colOff>
                    <xdr:row>61</xdr:row>
                    <xdr:rowOff>304800</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8</xdr:col>
                    <xdr:colOff>88900</xdr:colOff>
                    <xdr:row>87</xdr:row>
                    <xdr:rowOff>57150</xdr:rowOff>
                  </from>
                  <to>
                    <xdr:col>9</xdr:col>
                    <xdr:colOff>38100</xdr:colOff>
                    <xdr:row>87</xdr:row>
                    <xdr:rowOff>304800</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12</xdr:col>
                    <xdr:colOff>88900</xdr:colOff>
                    <xdr:row>87</xdr:row>
                    <xdr:rowOff>57150</xdr:rowOff>
                  </from>
                  <to>
                    <xdr:col>13</xdr:col>
                    <xdr:colOff>38100</xdr:colOff>
                    <xdr:row>87</xdr:row>
                    <xdr:rowOff>304800</xdr:rowOff>
                  </to>
                </anchor>
              </controlPr>
            </control>
          </mc:Choice>
        </mc:AlternateContent>
        <mc:AlternateContent xmlns:mc="http://schemas.openxmlformats.org/markup-compatibility/2006">
          <mc:Choice Requires="x14">
            <control shapeId="1067" r:id="rId27" name="Check Box 43">
              <controlPr defaultSize="0" autoFill="0" autoLine="0" autoPict="0">
                <anchor moveWithCells="1">
                  <from>
                    <xdr:col>8</xdr:col>
                    <xdr:colOff>88900</xdr:colOff>
                    <xdr:row>90</xdr:row>
                    <xdr:rowOff>57150</xdr:rowOff>
                  </from>
                  <to>
                    <xdr:col>9</xdr:col>
                    <xdr:colOff>38100</xdr:colOff>
                    <xdr:row>90</xdr:row>
                    <xdr:rowOff>304800</xdr:rowOff>
                  </to>
                </anchor>
              </controlPr>
            </control>
          </mc:Choice>
        </mc:AlternateContent>
        <mc:AlternateContent xmlns:mc="http://schemas.openxmlformats.org/markup-compatibility/2006">
          <mc:Choice Requires="x14">
            <control shapeId="1068" r:id="rId28" name="Check Box 44">
              <controlPr defaultSize="0" autoFill="0" autoLine="0" autoPict="0">
                <anchor moveWithCells="1">
                  <from>
                    <xdr:col>8</xdr:col>
                    <xdr:colOff>88900</xdr:colOff>
                    <xdr:row>91</xdr:row>
                    <xdr:rowOff>57150</xdr:rowOff>
                  </from>
                  <to>
                    <xdr:col>9</xdr:col>
                    <xdr:colOff>38100</xdr:colOff>
                    <xdr:row>91</xdr:row>
                    <xdr:rowOff>304800</xdr:rowOff>
                  </to>
                </anchor>
              </controlPr>
            </control>
          </mc:Choice>
        </mc:AlternateContent>
        <mc:AlternateContent xmlns:mc="http://schemas.openxmlformats.org/markup-compatibility/2006">
          <mc:Choice Requires="x14">
            <control shapeId="1069" r:id="rId29" name="Check Box 45">
              <controlPr defaultSize="0" autoFill="0" autoLine="0" autoPict="0">
                <anchor moveWithCells="1">
                  <from>
                    <xdr:col>12</xdr:col>
                    <xdr:colOff>88900</xdr:colOff>
                    <xdr:row>90</xdr:row>
                    <xdr:rowOff>57150</xdr:rowOff>
                  </from>
                  <to>
                    <xdr:col>13</xdr:col>
                    <xdr:colOff>38100</xdr:colOff>
                    <xdr:row>90</xdr:row>
                    <xdr:rowOff>304800</xdr:rowOff>
                  </to>
                </anchor>
              </controlPr>
            </control>
          </mc:Choice>
        </mc:AlternateContent>
        <mc:AlternateContent xmlns:mc="http://schemas.openxmlformats.org/markup-compatibility/2006">
          <mc:Choice Requires="x14">
            <control shapeId="1070" r:id="rId30" name="Check Box 46">
              <controlPr defaultSize="0" autoFill="0" autoLine="0" autoPict="0">
                <anchor moveWithCells="1">
                  <from>
                    <xdr:col>12</xdr:col>
                    <xdr:colOff>88900</xdr:colOff>
                    <xdr:row>91</xdr:row>
                    <xdr:rowOff>57150</xdr:rowOff>
                  </from>
                  <to>
                    <xdr:col>13</xdr:col>
                    <xdr:colOff>38100</xdr:colOff>
                    <xdr:row>91</xdr:row>
                    <xdr:rowOff>304800</xdr:rowOff>
                  </to>
                </anchor>
              </controlPr>
            </control>
          </mc:Choice>
        </mc:AlternateContent>
        <mc:AlternateContent xmlns:mc="http://schemas.openxmlformats.org/markup-compatibility/2006">
          <mc:Choice Requires="x14">
            <control shapeId="1071" r:id="rId31" name="Check Box 47">
              <controlPr defaultSize="0" autoFill="0" autoLine="0" autoPict="0">
                <anchor moveWithCells="1">
                  <from>
                    <xdr:col>7</xdr:col>
                    <xdr:colOff>69850</xdr:colOff>
                    <xdr:row>129</xdr:row>
                    <xdr:rowOff>323850</xdr:rowOff>
                  </from>
                  <to>
                    <xdr:col>8</xdr:col>
                    <xdr:colOff>19050</xdr:colOff>
                    <xdr:row>131</xdr:row>
                    <xdr:rowOff>19050</xdr:rowOff>
                  </to>
                </anchor>
              </controlPr>
            </control>
          </mc:Choice>
        </mc:AlternateContent>
        <mc:AlternateContent xmlns:mc="http://schemas.openxmlformats.org/markup-compatibility/2006">
          <mc:Choice Requires="x14">
            <control shapeId="1081" r:id="rId32" name="Check Box 57">
              <controlPr defaultSize="0" autoFill="0" autoLine="0" autoPict="0">
                <anchor moveWithCells="1">
                  <from>
                    <xdr:col>7</xdr:col>
                    <xdr:colOff>69850</xdr:colOff>
                    <xdr:row>88</xdr:row>
                    <xdr:rowOff>57150</xdr:rowOff>
                  </from>
                  <to>
                    <xdr:col>8</xdr:col>
                    <xdr:colOff>19050</xdr:colOff>
                    <xdr:row>88</xdr:row>
                    <xdr:rowOff>304800</xdr:rowOff>
                  </to>
                </anchor>
              </controlPr>
            </control>
          </mc:Choice>
        </mc:AlternateContent>
        <mc:AlternateContent xmlns:mc="http://schemas.openxmlformats.org/markup-compatibility/2006">
          <mc:Choice Requires="x14">
            <control shapeId="1085" r:id="rId33" name="Check Box 61">
              <controlPr defaultSize="0" autoFill="0" autoLine="0" autoPict="0">
                <anchor moveWithCells="1">
                  <from>
                    <xdr:col>6</xdr:col>
                    <xdr:colOff>88900</xdr:colOff>
                    <xdr:row>124</xdr:row>
                    <xdr:rowOff>184150</xdr:rowOff>
                  </from>
                  <to>
                    <xdr:col>7</xdr:col>
                    <xdr:colOff>12700</xdr:colOff>
                    <xdr:row>125</xdr:row>
                    <xdr:rowOff>127000</xdr:rowOff>
                  </to>
                </anchor>
              </controlPr>
            </control>
          </mc:Choice>
        </mc:AlternateContent>
        <mc:AlternateContent xmlns:mc="http://schemas.openxmlformats.org/markup-compatibility/2006">
          <mc:Choice Requires="x14">
            <control shapeId="1086" r:id="rId34" name="Check Box 62">
              <controlPr defaultSize="0" autoFill="0" autoLine="0" autoPict="0">
                <anchor moveWithCells="1">
                  <from>
                    <xdr:col>7</xdr:col>
                    <xdr:colOff>69850</xdr:colOff>
                    <xdr:row>75</xdr:row>
                    <xdr:rowOff>222250</xdr:rowOff>
                  </from>
                  <to>
                    <xdr:col>8</xdr:col>
                    <xdr:colOff>12700</xdr:colOff>
                    <xdr:row>76</xdr:row>
                    <xdr:rowOff>152400</xdr:rowOff>
                  </to>
                </anchor>
              </controlPr>
            </control>
          </mc:Choice>
        </mc:AlternateContent>
        <mc:AlternateContent xmlns:mc="http://schemas.openxmlformats.org/markup-compatibility/2006">
          <mc:Choice Requires="x14">
            <control shapeId="1050" r:id="rId35" name="Check Box 26">
              <controlPr defaultSize="0" autoFill="0" autoLine="0" autoPict="0">
                <anchor moveWithCells="1">
                  <from>
                    <xdr:col>7</xdr:col>
                    <xdr:colOff>69850</xdr:colOff>
                    <xdr:row>66</xdr:row>
                    <xdr:rowOff>241300</xdr:rowOff>
                  </from>
                  <to>
                    <xdr:col>8</xdr:col>
                    <xdr:colOff>19050</xdr:colOff>
                    <xdr:row>67</xdr:row>
                    <xdr:rowOff>165100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7</xdr:col>
                    <xdr:colOff>69850</xdr:colOff>
                    <xdr:row>136</xdr:row>
                    <xdr:rowOff>241300</xdr:rowOff>
                  </from>
                  <to>
                    <xdr:col>8</xdr:col>
                    <xdr:colOff>19050</xdr:colOff>
                    <xdr:row>137</xdr:row>
                    <xdr:rowOff>127000</xdr:rowOff>
                  </to>
                </anchor>
              </controlPr>
            </control>
          </mc:Choice>
        </mc:AlternateContent>
        <mc:AlternateContent xmlns:mc="http://schemas.openxmlformats.org/markup-compatibility/2006">
          <mc:Choice Requires="x14">
            <control shapeId="1089" r:id="rId37" name="Check Box 65">
              <controlPr defaultSize="0" autoFill="0" autoLine="0" autoPict="0">
                <anchor moveWithCells="1">
                  <from>
                    <xdr:col>7</xdr:col>
                    <xdr:colOff>69850</xdr:colOff>
                    <xdr:row>139</xdr:row>
                    <xdr:rowOff>31750</xdr:rowOff>
                  </from>
                  <to>
                    <xdr:col>8</xdr:col>
                    <xdr:colOff>12700</xdr:colOff>
                    <xdr:row>139</xdr:row>
                    <xdr:rowOff>285750</xdr:rowOff>
                  </to>
                </anchor>
              </controlPr>
            </control>
          </mc:Choice>
        </mc:AlternateContent>
        <mc:AlternateContent xmlns:mc="http://schemas.openxmlformats.org/markup-compatibility/2006">
          <mc:Choice Requires="x14">
            <control shapeId="1088" r:id="rId38" name="Check Box 64">
              <controlPr defaultSize="0" autoFill="0" autoLine="0" autoPict="0">
                <anchor moveWithCells="1">
                  <from>
                    <xdr:col>7</xdr:col>
                    <xdr:colOff>69850</xdr:colOff>
                    <xdr:row>69</xdr:row>
                    <xdr:rowOff>31750</xdr:rowOff>
                  </from>
                  <to>
                    <xdr:col>8</xdr:col>
                    <xdr:colOff>19050</xdr:colOff>
                    <xdr:row>69</xdr:row>
                    <xdr:rowOff>285750</xdr:rowOff>
                  </to>
                </anchor>
              </controlPr>
            </control>
          </mc:Choice>
        </mc:AlternateContent>
        <mc:AlternateContent xmlns:mc="http://schemas.openxmlformats.org/markup-compatibility/2006">
          <mc:Choice Requires="x14">
            <control shapeId="1090" r:id="rId39" name="Check Box 66">
              <controlPr defaultSize="0" autoFill="0" autoLine="0" autoPict="0">
                <anchor moveWithCells="1">
                  <from>
                    <xdr:col>7</xdr:col>
                    <xdr:colOff>69850</xdr:colOff>
                    <xdr:row>71</xdr:row>
                    <xdr:rowOff>241300</xdr:rowOff>
                  </from>
                  <to>
                    <xdr:col>8</xdr:col>
                    <xdr:colOff>19050</xdr:colOff>
                    <xdr:row>72</xdr:row>
                    <xdr:rowOff>165100</xdr:rowOff>
                  </to>
                </anchor>
              </controlPr>
            </control>
          </mc:Choice>
        </mc:AlternateContent>
        <mc:AlternateContent xmlns:mc="http://schemas.openxmlformats.org/markup-compatibility/2006">
          <mc:Choice Requires="x14">
            <control shapeId="1091" r:id="rId40" name="Check Box 67">
              <controlPr defaultSize="0" autoFill="0" autoLine="0" autoPict="0">
                <anchor moveWithCells="1">
                  <from>
                    <xdr:col>7</xdr:col>
                    <xdr:colOff>69850</xdr:colOff>
                    <xdr:row>141</xdr:row>
                    <xdr:rowOff>241300</xdr:rowOff>
                  </from>
                  <to>
                    <xdr:col>8</xdr:col>
                    <xdr:colOff>19050</xdr:colOff>
                    <xdr:row>142</xdr:row>
                    <xdr:rowOff>127000</xdr:rowOff>
                  </to>
                </anchor>
              </controlPr>
            </control>
          </mc:Choice>
        </mc:AlternateContent>
        <mc:AlternateContent xmlns:mc="http://schemas.openxmlformats.org/markup-compatibility/2006">
          <mc:Choice Requires="x14">
            <control shapeId="1093" r:id="rId41" name="Group Box 69">
              <controlPr defaultSize="0" autoFill="0" autoPict="0">
                <anchor moveWithCells="1">
                  <from>
                    <xdr:col>8</xdr:col>
                    <xdr:colOff>31750</xdr:colOff>
                    <xdr:row>100</xdr:row>
                    <xdr:rowOff>0</xdr:rowOff>
                  </from>
                  <to>
                    <xdr:col>15</xdr:col>
                    <xdr:colOff>317500</xdr:colOff>
                    <xdr:row>101</xdr:row>
                    <xdr:rowOff>241300</xdr:rowOff>
                  </to>
                </anchor>
              </controlPr>
            </control>
          </mc:Choice>
        </mc:AlternateContent>
        <mc:AlternateContent xmlns:mc="http://schemas.openxmlformats.org/markup-compatibility/2006">
          <mc:Choice Requires="x14">
            <control shapeId="1095" r:id="rId42" name="Group Box 71">
              <controlPr defaultSize="0" autoFill="0" autoPict="0">
                <anchor moveWithCells="1">
                  <from>
                    <xdr:col>8</xdr:col>
                    <xdr:colOff>31750</xdr:colOff>
                    <xdr:row>167</xdr:row>
                    <xdr:rowOff>0</xdr:rowOff>
                  </from>
                  <to>
                    <xdr:col>15</xdr:col>
                    <xdr:colOff>323850</xdr:colOff>
                    <xdr:row>168</xdr:row>
                    <xdr:rowOff>203200</xdr:rowOff>
                  </to>
                </anchor>
              </controlPr>
            </control>
          </mc:Choice>
        </mc:AlternateContent>
        <mc:AlternateContent xmlns:mc="http://schemas.openxmlformats.org/markup-compatibility/2006">
          <mc:Choice Requires="x14">
            <control shapeId="1080" r:id="rId43" name="Check Box 56">
              <controlPr defaultSize="0" autoFill="0" autoLine="0" autoPict="0">
                <anchor moveWithCells="1">
                  <from>
                    <xdr:col>7</xdr:col>
                    <xdr:colOff>76200</xdr:colOff>
                    <xdr:row>160</xdr:row>
                    <xdr:rowOff>57150</xdr:rowOff>
                  </from>
                  <to>
                    <xdr:col>8</xdr:col>
                    <xdr:colOff>31750</xdr:colOff>
                    <xdr:row>160</xdr:row>
                    <xdr:rowOff>304800</xdr:rowOff>
                  </to>
                </anchor>
              </controlPr>
            </control>
          </mc:Choice>
        </mc:AlternateContent>
        <mc:AlternateContent xmlns:mc="http://schemas.openxmlformats.org/markup-compatibility/2006">
          <mc:Choice Requires="x14">
            <control shapeId="1094" r:id="rId44" name="Check Box 70">
              <controlPr defaultSize="0" autoFill="0" autoLine="0" autoPict="0">
                <anchor moveWithCells="1">
                  <from>
                    <xdr:col>7</xdr:col>
                    <xdr:colOff>69850</xdr:colOff>
                    <xdr:row>164</xdr:row>
                    <xdr:rowOff>133350</xdr:rowOff>
                  </from>
                  <to>
                    <xdr:col>8</xdr:col>
                    <xdr:colOff>19050</xdr:colOff>
                    <xdr:row>165</xdr:row>
                    <xdr:rowOff>203200</xdr:rowOff>
                  </to>
                </anchor>
              </controlPr>
            </control>
          </mc:Choice>
        </mc:AlternateContent>
        <mc:AlternateContent xmlns:mc="http://schemas.openxmlformats.org/markup-compatibility/2006">
          <mc:Choice Requires="x14">
            <control shapeId="1096" r:id="rId45" name="Check Box 72">
              <controlPr defaultSize="0" autoFill="0" autoLine="0" autoPict="0">
                <anchor moveWithCells="1">
                  <from>
                    <xdr:col>7</xdr:col>
                    <xdr:colOff>69850</xdr:colOff>
                    <xdr:row>78</xdr:row>
                    <xdr:rowOff>222250</xdr:rowOff>
                  </from>
                  <to>
                    <xdr:col>8</xdr:col>
                    <xdr:colOff>12700</xdr:colOff>
                    <xdr:row>79</xdr:row>
                    <xdr:rowOff>152400</xdr:rowOff>
                  </to>
                </anchor>
              </controlPr>
            </control>
          </mc:Choice>
        </mc:AlternateContent>
        <mc:AlternateContent xmlns:mc="http://schemas.openxmlformats.org/markup-compatibility/2006">
          <mc:Choice Requires="x14">
            <control shapeId="1087" r:id="rId46" name="Check Box 63">
              <controlPr defaultSize="0" autoFill="0" autoLine="0" autoPict="0">
                <anchor moveWithCells="1">
                  <from>
                    <xdr:col>7</xdr:col>
                    <xdr:colOff>69850</xdr:colOff>
                    <xdr:row>145</xdr:row>
                    <xdr:rowOff>241300</xdr:rowOff>
                  </from>
                  <to>
                    <xdr:col>8</xdr:col>
                    <xdr:colOff>12700</xdr:colOff>
                    <xdr:row>146</xdr:row>
                    <xdr:rowOff>127000</xdr:rowOff>
                  </to>
                </anchor>
              </controlPr>
            </control>
          </mc:Choice>
        </mc:AlternateContent>
        <mc:AlternateContent xmlns:mc="http://schemas.openxmlformats.org/markup-compatibility/2006">
          <mc:Choice Requires="x14">
            <control shapeId="1097" r:id="rId47" name="Check Box 73">
              <controlPr defaultSize="0" autoFill="0" autoLine="0" autoPict="0">
                <anchor moveWithCells="1">
                  <from>
                    <xdr:col>7</xdr:col>
                    <xdr:colOff>69850</xdr:colOff>
                    <xdr:row>149</xdr:row>
                    <xdr:rowOff>241300</xdr:rowOff>
                  </from>
                  <to>
                    <xdr:col>8</xdr:col>
                    <xdr:colOff>12700</xdr:colOff>
                    <xdr:row>150</xdr:row>
                    <xdr:rowOff>127000</xdr:rowOff>
                  </to>
                </anchor>
              </controlPr>
            </control>
          </mc:Choice>
        </mc:AlternateContent>
        <mc:AlternateContent xmlns:mc="http://schemas.openxmlformats.org/markup-compatibility/2006">
          <mc:Choice Requires="x14">
            <control shapeId="1098" r:id="rId48" name="Check Box 74">
              <controlPr defaultSize="0" autoFill="0" autoLine="0" autoPict="0">
                <anchor moveWithCells="1">
                  <from>
                    <xdr:col>7</xdr:col>
                    <xdr:colOff>69850</xdr:colOff>
                    <xdr:row>83</xdr:row>
                    <xdr:rowOff>57150</xdr:rowOff>
                  </from>
                  <to>
                    <xdr:col>8</xdr:col>
                    <xdr:colOff>19050</xdr:colOff>
                    <xdr:row>83</xdr:row>
                    <xdr:rowOff>304800</xdr:rowOff>
                  </to>
                </anchor>
              </controlPr>
            </control>
          </mc:Choice>
        </mc:AlternateContent>
        <mc:AlternateContent xmlns:mc="http://schemas.openxmlformats.org/markup-compatibility/2006">
          <mc:Choice Requires="x14">
            <control shapeId="1099" r:id="rId49" name="Check Box 75">
              <controlPr defaultSize="0" autoFill="0" autoLine="0" autoPict="0">
                <anchor moveWithCells="1">
                  <from>
                    <xdr:col>7</xdr:col>
                    <xdr:colOff>69850</xdr:colOff>
                    <xdr:row>155</xdr:row>
                    <xdr:rowOff>241300</xdr:rowOff>
                  </from>
                  <to>
                    <xdr:col>8</xdr:col>
                    <xdr:colOff>19050</xdr:colOff>
                    <xdr:row>156</xdr:row>
                    <xdr:rowOff>127000</xdr:rowOff>
                  </to>
                </anchor>
              </controlPr>
            </control>
          </mc:Choice>
        </mc:AlternateContent>
        <mc:AlternateContent xmlns:mc="http://schemas.openxmlformats.org/markup-compatibility/2006">
          <mc:Choice Requires="x14">
            <control shapeId="1108" r:id="rId50" name="Group Box 84">
              <controlPr defaultSize="0" autoFill="0" autoPict="0">
                <anchor moveWithCells="1">
                  <from>
                    <xdr:col>8</xdr:col>
                    <xdr:colOff>31750</xdr:colOff>
                    <xdr:row>100</xdr:row>
                    <xdr:rowOff>0</xdr:rowOff>
                  </from>
                  <to>
                    <xdr:col>15</xdr:col>
                    <xdr:colOff>317500</xdr:colOff>
                    <xdr:row>101</xdr:row>
                    <xdr:rowOff>241300</xdr:rowOff>
                  </to>
                </anchor>
              </controlPr>
            </control>
          </mc:Choice>
        </mc:AlternateContent>
        <mc:AlternateContent xmlns:mc="http://schemas.openxmlformats.org/markup-compatibility/2006">
          <mc:Choice Requires="x14">
            <control shapeId="1109" r:id="rId51" name="Group Box 85">
              <controlPr defaultSize="0" autoFill="0" autoPict="0">
                <anchor moveWithCells="1">
                  <from>
                    <xdr:col>8</xdr:col>
                    <xdr:colOff>31750</xdr:colOff>
                    <xdr:row>100</xdr:row>
                    <xdr:rowOff>0</xdr:rowOff>
                  </from>
                  <to>
                    <xdr:col>16</xdr:col>
                    <xdr:colOff>0</xdr:colOff>
                    <xdr:row>102</xdr:row>
                    <xdr:rowOff>0</xdr:rowOff>
                  </to>
                </anchor>
              </controlPr>
            </control>
          </mc:Choice>
        </mc:AlternateContent>
        <mc:AlternateContent xmlns:mc="http://schemas.openxmlformats.org/markup-compatibility/2006">
          <mc:Choice Requires="x14">
            <control shapeId="1110" r:id="rId52" name="Check Box 86">
              <controlPr defaultSize="0" autoFill="0" autoLine="0" autoPict="0">
                <anchor moveWithCells="1">
                  <from>
                    <xdr:col>7</xdr:col>
                    <xdr:colOff>69850</xdr:colOff>
                    <xdr:row>101</xdr:row>
                    <xdr:rowOff>50800</xdr:rowOff>
                  </from>
                  <to>
                    <xdr:col>8</xdr:col>
                    <xdr:colOff>57150</xdr:colOff>
                    <xdr:row>101</xdr:row>
                    <xdr:rowOff>304800</xdr:rowOff>
                  </to>
                </anchor>
              </controlPr>
            </control>
          </mc:Choice>
        </mc:AlternateContent>
        <mc:AlternateContent xmlns:mc="http://schemas.openxmlformats.org/markup-compatibility/2006">
          <mc:Choice Requires="x14">
            <control shapeId="1111" r:id="rId53" name="Check Box 87">
              <controlPr defaultSize="0" autoFill="0" autoLine="0" autoPict="0">
                <anchor moveWithCells="1">
                  <from>
                    <xdr:col>7</xdr:col>
                    <xdr:colOff>69850</xdr:colOff>
                    <xdr:row>103</xdr:row>
                    <xdr:rowOff>171450</xdr:rowOff>
                  </from>
                  <to>
                    <xdr:col>8</xdr:col>
                    <xdr:colOff>50800</xdr:colOff>
                    <xdr:row>104</xdr:row>
                    <xdr:rowOff>107950</xdr:rowOff>
                  </to>
                </anchor>
              </controlPr>
            </control>
          </mc:Choice>
        </mc:AlternateContent>
        <mc:AlternateContent xmlns:mc="http://schemas.openxmlformats.org/markup-compatibility/2006">
          <mc:Choice Requires="x14">
            <control shapeId="1112" r:id="rId54" name="Group Box 88">
              <controlPr defaultSize="0" autoFill="0" autoPict="0">
                <anchor moveWithCells="1">
                  <from>
                    <xdr:col>8</xdr:col>
                    <xdr:colOff>31750</xdr:colOff>
                    <xdr:row>167</xdr:row>
                    <xdr:rowOff>0</xdr:rowOff>
                  </from>
                  <to>
                    <xdr:col>16</xdr:col>
                    <xdr:colOff>0</xdr:colOff>
                    <xdr:row>168</xdr:row>
                    <xdr:rowOff>203200</xdr:rowOff>
                  </to>
                </anchor>
              </controlPr>
            </control>
          </mc:Choice>
        </mc:AlternateContent>
        <mc:AlternateContent xmlns:mc="http://schemas.openxmlformats.org/markup-compatibility/2006">
          <mc:Choice Requires="x14">
            <control shapeId="1113" r:id="rId55" name="Group Box 89">
              <controlPr defaultSize="0" autoFill="0" autoPict="0">
                <anchor moveWithCells="1">
                  <from>
                    <xdr:col>8</xdr:col>
                    <xdr:colOff>31750</xdr:colOff>
                    <xdr:row>167</xdr:row>
                    <xdr:rowOff>0</xdr:rowOff>
                  </from>
                  <to>
                    <xdr:col>16</xdr:col>
                    <xdr:colOff>0</xdr:colOff>
                    <xdr:row>168</xdr:row>
                    <xdr:rowOff>190500</xdr:rowOff>
                  </to>
                </anchor>
              </controlPr>
            </control>
          </mc:Choice>
        </mc:AlternateContent>
        <mc:AlternateContent xmlns:mc="http://schemas.openxmlformats.org/markup-compatibility/2006">
          <mc:Choice Requires="x14">
            <control shapeId="1114" r:id="rId56" name="Check Box 90">
              <controlPr defaultSize="0" autoFill="0" autoLine="0" autoPict="0">
                <anchor moveWithCells="1">
                  <from>
                    <xdr:col>7</xdr:col>
                    <xdr:colOff>76200</xdr:colOff>
                    <xdr:row>167</xdr:row>
                    <xdr:rowOff>57150</xdr:rowOff>
                  </from>
                  <to>
                    <xdr:col>8</xdr:col>
                    <xdr:colOff>31750</xdr:colOff>
                    <xdr:row>167</xdr:row>
                    <xdr:rowOff>304800</xdr:rowOff>
                  </to>
                </anchor>
              </controlPr>
            </control>
          </mc:Choice>
        </mc:AlternateContent>
        <mc:AlternateContent xmlns:mc="http://schemas.openxmlformats.org/markup-compatibility/2006">
          <mc:Choice Requires="x14">
            <control shapeId="1115" r:id="rId57" name="Check Box 91">
              <controlPr defaultSize="0" autoFill="0" autoLine="0" autoPict="0">
                <anchor moveWithCells="1">
                  <from>
                    <xdr:col>7</xdr:col>
                    <xdr:colOff>76200</xdr:colOff>
                    <xdr:row>168</xdr:row>
                    <xdr:rowOff>222250</xdr:rowOff>
                  </from>
                  <to>
                    <xdr:col>8</xdr:col>
                    <xdr:colOff>31750</xdr:colOff>
                    <xdr:row>169</xdr:row>
                    <xdr:rowOff>95250</xdr:rowOff>
                  </to>
                </anchor>
              </controlPr>
            </control>
          </mc:Choice>
        </mc:AlternateContent>
        <mc:AlternateContent xmlns:mc="http://schemas.openxmlformats.org/markup-compatibility/2006">
          <mc:Choice Requires="x14">
            <control shapeId="1116" r:id="rId58" name="Check Box 92">
              <controlPr defaultSize="0" autoFill="0" autoLine="0" autoPict="0">
                <anchor moveWithCells="1">
                  <from>
                    <xdr:col>7</xdr:col>
                    <xdr:colOff>50800</xdr:colOff>
                    <xdr:row>92</xdr:row>
                    <xdr:rowOff>12700</xdr:rowOff>
                  </from>
                  <to>
                    <xdr:col>8</xdr:col>
                    <xdr:colOff>0</xdr:colOff>
                    <xdr:row>93</xdr:row>
                    <xdr:rowOff>209550</xdr:rowOff>
                  </to>
                </anchor>
              </controlPr>
            </control>
          </mc:Choice>
        </mc:AlternateContent>
        <mc:AlternateContent xmlns:mc="http://schemas.openxmlformats.org/markup-compatibility/2006">
          <mc:Choice Requires="x14">
            <control shapeId="1117" r:id="rId59" name="Group Box 93">
              <controlPr defaultSize="0" autoFill="0" autoPict="0">
                <anchor moveWithCells="1">
                  <from>
                    <xdr:col>8</xdr:col>
                    <xdr:colOff>31750</xdr:colOff>
                    <xdr:row>100</xdr:row>
                    <xdr:rowOff>0</xdr:rowOff>
                  </from>
                  <to>
                    <xdr:col>15</xdr:col>
                    <xdr:colOff>323850</xdr:colOff>
                    <xdr:row>102</xdr:row>
                    <xdr:rowOff>12700</xdr:rowOff>
                  </to>
                </anchor>
              </controlPr>
            </control>
          </mc:Choice>
        </mc:AlternateContent>
        <mc:AlternateContent xmlns:mc="http://schemas.openxmlformats.org/markup-compatibility/2006">
          <mc:Choice Requires="x14">
            <control shapeId="1118" r:id="rId60" name="Group Box 94">
              <controlPr defaultSize="0" autoFill="0" autoPict="0">
                <anchor moveWithCells="1">
                  <from>
                    <xdr:col>8</xdr:col>
                    <xdr:colOff>31750</xdr:colOff>
                    <xdr:row>100</xdr:row>
                    <xdr:rowOff>0</xdr:rowOff>
                  </from>
                  <to>
                    <xdr:col>16</xdr:col>
                    <xdr:colOff>0</xdr:colOff>
                    <xdr:row>102</xdr:row>
                    <xdr:rowOff>12700</xdr:rowOff>
                  </to>
                </anchor>
              </controlPr>
            </control>
          </mc:Choice>
        </mc:AlternateContent>
        <mc:AlternateContent xmlns:mc="http://schemas.openxmlformats.org/markup-compatibility/2006">
          <mc:Choice Requires="x14">
            <control shapeId="1119" r:id="rId61" name="Group Box 95">
              <controlPr defaultSize="0" autoFill="0" autoPict="0">
                <anchor moveWithCells="1">
                  <from>
                    <xdr:col>8</xdr:col>
                    <xdr:colOff>31750</xdr:colOff>
                    <xdr:row>100</xdr:row>
                    <xdr:rowOff>0</xdr:rowOff>
                  </from>
                  <to>
                    <xdr:col>16</xdr:col>
                    <xdr:colOff>0</xdr:colOff>
                    <xdr:row>102</xdr:row>
                    <xdr:rowOff>12700</xdr:rowOff>
                  </to>
                </anchor>
              </controlPr>
            </control>
          </mc:Choice>
        </mc:AlternateContent>
        <mc:AlternateContent xmlns:mc="http://schemas.openxmlformats.org/markup-compatibility/2006">
          <mc:Choice Requires="x14">
            <control shapeId="1121" r:id="rId62" name="Group Box 97">
              <controlPr defaultSize="0" autoFill="0" autoPict="0">
                <anchor moveWithCells="1">
                  <from>
                    <xdr:col>8</xdr:col>
                    <xdr:colOff>31750</xdr:colOff>
                    <xdr:row>100</xdr:row>
                    <xdr:rowOff>0</xdr:rowOff>
                  </from>
                  <to>
                    <xdr:col>15</xdr:col>
                    <xdr:colOff>317500</xdr:colOff>
                    <xdr:row>101</xdr:row>
                    <xdr:rowOff>241300</xdr:rowOff>
                  </to>
                </anchor>
              </controlPr>
            </control>
          </mc:Choice>
        </mc:AlternateContent>
        <mc:AlternateContent xmlns:mc="http://schemas.openxmlformats.org/markup-compatibility/2006">
          <mc:Choice Requires="x14">
            <control shapeId="1122" r:id="rId63" name="Group Box 98">
              <controlPr defaultSize="0" autoFill="0" autoPict="0">
                <anchor moveWithCells="1">
                  <from>
                    <xdr:col>8</xdr:col>
                    <xdr:colOff>31750</xdr:colOff>
                    <xdr:row>100</xdr:row>
                    <xdr:rowOff>0</xdr:rowOff>
                  </from>
                  <to>
                    <xdr:col>15</xdr:col>
                    <xdr:colOff>323850</xdr:colOff>
                    <xdr:row>101</xdr:row>
                    <xdr:rowOff>241300</xdr:rowOff>
                  </to>
                </anchor>
              </controlPr>
            </control>
          </mc:Choice>
        </mc:AlternateContent>
        <mc:AlternateContent xmlns:mc="http://schemas.openxmlformats.org/markup-compatibility/2006">
          <mc:Choice Requires="x14">
            <control shapeId="1123" r:id="rId64" name="Check Box 99">
              <controlPr defaultSize="0" autoFill="0" autoLine="0" autoPict="0">
                <anchor moveWithCells="1">
                  <from>
                    <xdr:col>7</xdr:col>
                    <xdr:colOff>114300</xdr:colOff>
                    <xdr:row>96</xdr:row>
                    <xdr:rowOff>38100</xdr:rowOff>
                  </from>
                  <to>
                    <xdr:col>8</xdr:col>
                    <xdr:colOff>38100</xdr:colOff>
                    <xdr:row>96</xdr:row>
                    <xdr:rowOff>336550</xdr:rowOff>
                  </to>
                </anchor>
              </controlPr>
            </control>
          </mc:Choice>
        </mc:AlternateContent>
        <mc:AlternateContent xmlns:mc="http://schemas.openxmlformats.org/markup-compatibility/2006">
          <mc:Choice Requires="x14">
            <control shapeId="1124" r:id="rId65" name="Check Box 100">
              <controlPr defaultSize="0" autoFill="0" autoLine="0" autoPict="0">
                <anchor moveWithCells="1">
                  <from>
                    <xdr:col>7</xdr:col>
                    <xdr:colOff>114300</xdr:colOff>
                    <xdr:row>97</xdr:row>
                    <xdr:rowOff>38100</xdr:rowOff>
                  </from>
                  <to>
                    <xdr:col>8</xdr:col>
                    <xdr:colOff>38100</xdr:colOff>
                    <xdr:row>97</xdr:row>
                    <xdr:rowOff>304800</xdr:rowOff>
                  </to>
                </anchor>
              </controlPr>
            </control>
          </mc:Choice>
        </mc:AlternateContent>
        <mc:AlternateContent xmlns:mc="http://schemas.openxmlformats.org/markup-compatibility/2006">
          <mc:Choice Requires="x14">
            <control shapeId="1125" r:id="rId66" name="Check Box 101">
              <controlPr defaultSize="0" autoFill="0" autoLine="0" autoPict="0">
                <anchor moveWithCells="1">
                  <from>
                    <xdr:col>1</xdr:col>
                    <xdr:colOff>146050</xdr:colOff>
                    <xdr:row>120</xdr:row>
                    <xdr:rowOff>31750</xdr:rowOff>
                  </from>
                  <to>
                    <xdr:col>2</xdr:col>
                    <xdr:colOff>69850</xdr:colOff>
                    <xdr:row>120</xdr:row>
                    <xdr:rowOff>279400</xdr:rowOff>
                  </to>
                </anchor>
              </controlPr>
            </control>
          </mc:Choice>
        </mc:AlternateContent>
        <mc:AlternateContent xmlns:mc="http://schemas.openxmlformats.org/markup-compatibility/2006">
          <mc:Choice Requires="x14">
            <control shapeId="1127" r:id="rId67" name="Check Box 103">
              <controlPr defaultSize="0" autoFill="0" autoLine="0" autoPict="0">
                <anchor moveWithCells="1">
                  <from>
                    <xdr:col>7</xdr:col>
                    <xdr:colOff>69850</xdr:colOff>
                    <xdr:row>108</xdr:row>
                    <xdr:rowOff>31750</xdr:rowOff>
                  </from>
                  <to>
                    <xdr:col>8</xdr:col>
                    <xdr:colOff>50800</xdr:colOff>
                    <xdr:row>108</xdr:row>
                    <xdr:rowOff>298450</xdr:rowOff>
                  </to>
                </anchor>
              </controlPr>
            </control>
          </mc:Choice>
        </mc:AlternateContent>
        <mc:AlternateContent xmlns:mc="http://schemas.openxmlformats.org/markup-compatibility/2006">
          <mc:Choice Requires="x14">
            <control shapeId="1128" r:id="rId68" name="Check Box 104">
              <controlPr defaultSize="0" autoFill="0" autoLine="0" autoPict="0">
                <anchor moveWithCells="1">
                  <from>
                    <xdr:col>7</xdr:col>
                    <xdr:colOff>69850</xdr:colOff>
                    <xdr:row>109</xdr:row>
                    <xdr:rowOff>31750</xdr:rowOff>
                  </from>
                  <to>
                    <xdr:col>8</xdr:col>
                    <xdr:colOff>50800</xdr:colOff>
                    <xdr:row>109</xdr:row>
                    <xdr:rowOff>298450</xdr:rowOff>
                  </to>
                </anchor>
              </controlPr>
            </control>
          </mc:Choice>
        </mc:AlternateContent>
        <mc:AlternateContent xmlns:mc="http://schemas.openxmlformats.org/markup-compatibility/2006">
          <mc:Choice Requires="x14">
            <control shapeId="1129" r:id="rId69" name="Check Box 105">
              <controlPr defaultSize="0" autoFill="0" autoLine="0" autoPict="0">
                <anchor moveWithCells="1">
                  <from>
                    <xdr:col>7</xdr:col>
                    <xdr:colOff>76200</xdr:colOff>
                    <xdr:row>172</xdr:row>
                    <xdr:rowOff>0</xdr:rowOff>
                  </from>
                  <to>
                    <xdr:col>8</xdr:col>
                    <xdr:colOff>25400</xdr:colOff>
                    <xdr:row>172</xdr:row>
                    <xdr:rowOff>247650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77" id="{27EF7F80-6438-4C7D-8E32-5F732D01E1B5}">
            <xm:f>マスタ用!$H$2=TRUE</xm:f>
            <x14:dxf>
              <fill>
                <patternFill>
                  <bgColor theme="0"/>
                </patternFill>
              </fill>
            </x14:dxf>
          </x14:cfRule>
          <x14:cfRule type="expression" priority="176" id="{FF25ECEE-4A86-4E73-ACB4-A7C9A73B88FD}">
            <xm:f>マスタ用!$H$3=TRUE</xm:f>
            <x14:dxf>
              <fill>
                <patternFill>
                  <bgColor theme="0"/>
                </patternFill>
              </fill>
            </x14:dxf>
          </x14:cfRule>
          <xm:sqref>C22</xm:sqref>
        </x14:conditionalFormatting>
        <x14:conditionalFormatting xmlns:xm="http://schemas.microsoft.com/office/excel/2006/main">
          <x14:cfRule type="expression" priority="175" id="{0742C92F-069E-4BA2-A196-9D74CBE586A4}">
            <xm:f>マスタ用!$H$2=TRUE</xm:f>
            <x14:dxf>
              <fill>
                <patternFill>
                  <bgColor theme="0"/>
                </patternFill>
              </fill>
            </x14:dxf>
          </x14:cfRule>
          <x14:cfRule type="expression" priority="174" id="{63FB3DF7-AB1D-4FD0-8D86-511D213F14AC}">
            <xm:f>マスタ用!$H$3=TRUE</xm:f>
            <x14:dxf>
              <fill>
                <patternFill>
                  <bgColor theme="0"/>
                </patternFill>
              </fill>
            </x14:dxf>
          </x14:cfRule>
          <xm:sqref>M22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3000000}">
          <x14:formula1>
            <xm:f>マスタ用!$C$2:$C$3</xm:f>
          </x14:formula1>
          <xm:sqref>G24:J25 G50:J51</xm:sqref>
        </x14:dataValidation>
        <x14:dataValidation type="list" allowBlank="1" showInputMessage="1" showErrorMessage="1" xr:uid="{00000000-0002-0000-0000-000004000000}">
          <x14:formula1>
            <xm:f>マスタ用!$D$2:$D$13</xm:f>
          </x14:formula1>
          <xm:sqref>M24:O25 M50:O51</xm:sqref>
        </x14:dataValidation>
        <x14:dataValidation type="list" allowBlank="1" showInputMessage="1" showErrorMessage="1" xr:uid="{00000000-0002-0000-0000-000005000000}">
          <x14:formula1>
            <xm:f>マスタ用!$E$2:$E$32</xm:f>
          </x14:formula1>
          <xm:sqref>R24:T25 R50:T51</xm:sqref>
        </x14:dataValidation>
        <x14:dataValidation type="list" allowBlank="1" showInputMessage="1" showErrorMessage="1" xr:uid="{1896E625-F037-46A4-A607-C97E4FA67BFF}">
          <x14:formula1>
            <xm:f>マスタ用!$B$2:$B$48</xm:f>
          </x14:formula1>
          <xm:sqref>W34</xm:sqref>
        </x14:dataValidation>
        <x14:dataValidation type="list" allowBlank="1" showInputMessage="1" showErrorMessage="1" xr:uid="{76DC085C-95B4-42C1-B549-CEF75BC52D49}">
          <x14:formula1>
            <xm:f>IF($B$121=TRUE, マスタ用!$C$2:$C$3, マスタ用!$A$1)</xm:f>
          </x14:formula1>
          <xm:sqref>G122:J123</xm:sqref>
        </x14:dataValidation>
        <x14:dataValidation type="list" imeMode="halfAlpha" allowBlank="1" showInputMessage="1" showErrorMessage="1" xr:uid="{381C353F-B148-49E2-B0AF-8206BFF9D071}">
          <x14:formula1>
            <xm:f>IF($B$121=TRUE, マスタ用!$D$2:$D$13, マスタ用!$A$1)</xm:f>
          </x14:formula1>
          <xm:sqref>M122:O123</xm:sqref>
        </x14:dataValidation>
        <x14:dataValidation type="list" allowBlank="1" showInputMessage="1" showErrorMessage="1" xr:uid="{26765BD5-6D6A-473D-9337-B04194947633}">
          <x14:formula1>
            <xm:f>マスタ用!$P$2:$P$21</xm:f>
          </x14:formula1>
          <xm:sqref>L114:P114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E66"/>
  <sheetViews>
    <sheetView showGridLines="0" topLeftCell="A10" workbookViewId="0">
      <selection activeCell="G21" sqref="G21"/>
    </sheetView>
  </sheetViews>
  <sheetFormatPr defaultRowHeight="13" x14ac:dyDescent="0.2"/>
  <cols>
    <col min="1" max="1" width="24.6328125" style="242" customWidth="1"/>
    <col min="2" max="2" width="18.6328125" style="242" customWidth="1"/>
    <col min="3" max="3" width="17" customWidth="1"/>
    <col min="4" max="4" width="37.08984375" customWidth="1"/>
  </cols>
  <sheetData>
    <row r="1" spans="1:5" ht="17.5" x14ac:dyDescent="0.2">
      <c r="A1" s="231" t="s">
        <v>158</v>
      </c>
      <c r="B1" s="232" t="s">
        <v>159</v>
      </c>
      <c r="C1" s="68" t="s">
        <v>160</v>
      </c>
      <c r="D1" s="69" t="s">
        <v>161</v>
      </c>
    </row>
    <row r="2" spans="1:5" ht="19" x14ac:dyDescent="0.2">
      <c r="A2" s="233" t="s">
        <v>162</v>
      </c>
      <c r="B2" s="234" t="s">
        <v>163</v>
      </c>
      <c r="C2" s="70"/>
      <c r="D2" s="71" t="s">
        <v>164</v>
      </c>
      <c r="E2" s="75" t="s">
        <v>192</v>
      </c>
    </row>
    <row r="3" spans="1:5" ht="19" x14ac:dyDescent="0.2">
      <c r="A3" s="233" t="s">
        <v>162</v>
      </c>
      <c r="B3" s="234" t="s">
        <v>165</v>
      </c>
      <c r="C3" s="70"/>
      <c r="D3" s="71" t="s">
        <v>202</v>
      </c>
      <c r="E3" s="76" t="s">
        <v>192</v>
      </c>
    </row>
    <row r="4" spans="1:5" ht="19" x14ac:dyDescent="0.2">
      <c r="A4" s="233" t="s">
        <v>162</v>
      </c>
      <c r="B4" s="234" t="s">
        <v>166</v>
      </c>
      <c r="C4" s="70"/>
      <c r="D4" s="71" t="s">
        <v>201</v>
      </c>
      <c r="E4" s="76" t="s">
        <v>192</v>
      </c>
    </row>
    <row r="5" spans="1:5" ht="19" x14ac:dyDescent="0.2">
      <c r="A5" s="235" t="s">
        <v>167</v>
      </c>
      <c r="B5" s="236" t="s">
        <v>193</v>
      </c>
      <c r="C5" s="72"/>
      <c r="D5" s="73" t="str">
        <f>IF(マスタ用!H2=TRUE,"○","×")</f>
        <v>×</v>
      </c>
    </row>
    <row r="6" spans="1:5" ht="19" x14ac:dyDescent="0.2">
      <c r="A6" s="235" t="s">
        <v>167</v>
      </c>
      <c r="B6" s="236" t="s">
        <v>194</v>
      </c>
      <c r="C6" s="72"/>
      <c r="D6" s="73" t="str">
        <f>IF(マスタ用!H3=TRUE,"○","×")</f>
        <v>×</v>
      </c>
    </row>
    <row r="7" spans="1:5" ht="19" x14ac:dyDescent="0.2">
      <c r="A7" s="235" t="s">
        <v>168</v>
      </c>
      <c r="B7" s="236" t="s">
        <v>168</v>
      </c>
      <c r="C7" s="72" t="s">
        <v>169</v>
      </c>
      <c r="D7" s="73" t="str">
        <f>IF(申込書!G24&lt;&gt;"",申込書!G24,"")</f>
        <v/>
      </c>
    </row>
    <row r="8" spans="1:5" ht="17.5" x14ac:dyDescent="0.2">
      <c r="A8" s="237" t="s">
        <v>168</v>
      </c>
      <c r="B8" s="236" t="s">
        <v>168</v>
      </c>
      <c r="C8" s="72" t="s">
        <v>170</v>
      </c>
      <c r="D8" s="73" t="str">
        <f>IF(申込書!M24&lt;&gt;"",申込書!M24,"")</f>
        <v/>
      </c>
    </row>
    <row r="9" spans="1:5" ht="17.5" x14ac:dyDescent="0.2">
      <c r="A9" s="237" t="s">
        <v>168</v>
      </c>
      <c r="B9" s="236" t="s">
        <v>168</v>
      </c>
      <c r="C9" s="72" t="s">
        <v>171</v>
      </c>
      <c r="D9" s="73" t="str">
        <f>IF(申込書!R24&lt;&gt;"",申込書!R24,"")</f>
        <v/>
      </c>
    </row>
    <row r="10" spans="1:5" ht="17.5" x14ac:dyDescent="0.2">
      <c r="A10" s="237" t="s">
        <v>172</v>
      </c>
      <c r="B10" s="236" t="s">
        <v>284</v>
      </c>
      <c r="C10" s="72" t="s">
        <v>173</v>
      </c>
      <c r="D10" s="73" t="str">
        <f>IF(申込書!$G$28&lt;&gt;"",申込書!$G$28,"")</f>
        <v/>
      </c>
    </row>
    <row r="11" spans="1:5" ht="17.5" x14ac:dyDescent="0.2">
      <c r="A11" s="237" t="s">
        <v>172</v>
      </c>
      <c r="B11" s="236" t="s">
        <v>284</v>
      </c>
      <c r="C11" s="72"/>
      <c r="D11" s="73" t="str">
        <f>IF(申込書!$G$29&lt;&gt;"",申込書!$G$29,"")</f>
        <v/>
      </c>
    </row>
    <row r="12" spans="1:5" ht="17.5" x14ac:dyDescent="0.2">
      <c r="A12" s="237" t="s">
        <v>172</v>
      </c>
      <c r="B12" s="236" t="s">
        <v>174</v>
      </c>
      <c r="C12" s="72" t="s">
        <v>175</v>
      </c>
      <c r="D12" s="73" t="str">
        <f>IF(申込書!$J$34&lt;&gt;"",申込書!$J$34,"")</f>
        <v/>
      </c>
    </row>
    <row r="13" spans="1:5" ht="17.5" x14ac:dyDescent="0.2">
      <c r="A13" s="237" t="s">
        <v>172</v>
      </c>
      <c r="B13" s="236" t="s">
        <v>174</v>
      </c>
      <c r="C13" s="72" t="s">
        <v>176</v>
      </c>
      <c r="D13" s="73" t="str">
        <f>IF(申込書!$W$34&lt;&gt;"",申込書!$W$34,"")</f>
        <v/>
      </c>
    </row>
    <row r="14" spans="1:5" ht="17.5" x14ac:dyDescent="0.2">
      <c r="A14" s="237" t="s">
        <v>172</v>
      </c>
      <c r="B14" s="236" t="s">
        <v>174</v>
      </c>
      <c r="C14" s="72" t="s">
        <v>177</v>
      </c>
      <c r="D14" s="73" t="str">
        <f>IF(申込書!$J$35&lt;&gt;"",申込書!$J$35,"")</f>
        <v/>
      </c>
    </row>
    <row r="15" spans="1:5" ht="17.5" x14ac:dyDescent="0.2">
      <c r="A15" s="237" t="s">
        <v>172</v>
      </c>
      <c r="B15" s="236" t="s">
        <v>174</v>
      </c>
      <c r="C15" s="72" t="s">
        <v>178</v>
      </c>
      <c r="D15" s="73" t="str">
        <f>IF(申込書!$J$36&lt;&gt;"",申込書!$J$36,"")</f>
        <v/>
      </c>
    </row>
    <row r="16" spans="1:5" ht="17.5" x14ac:dyDescent="0.2">
      <c r="A16" s="237" t="s">
        <v>172</v>
      </c>
      <c r="B16" s="236" t="s">
        <v>179</v>
      </c>
      <c r="C16" s="72"/>
      <c r="D16" s="73" t="str">
        <f>IF(申込書!$G$37&lt;&gt;"",申込書!$G$37,"")</f>
        <v/>
      </c>
    </row>
    <row r="17" spans="1:4" ht="17.5" x14ac:dyDescent="0.2">
      <c r="A17" s="238" t="s">
        <v>172</v>
      </c>
      <c r="B17" s="234" t="s">
        <v>180</v>
      </c>
      <c r="C17" s="70"/>
      <c r="D17" s="87"/>
    </row>
    <row r="18" spans="1:4" ht="17.5" x14ac:dyDescent="0.2">
      <c r="A18" s="238" t="s">
        <v>172</v>
      </c>
      <c r="B18" s="234" t="s">
        <v>181</v>
      </c>
      <c r="C18" s="70" t="s">
        <v>182</v>
      </c>
      <c r="D18" s="87"/>
    </row>
    <row r="19" spans="1:4" ht="17.5" x14ac:dyDescent="0.2">
      <c r="A19" s="237" t="s">
        <v>172</v>
      </c>
      <c r="B19" s="236" t="s">
        <v>181</v>
      </c>
      <c r="C19" s="72" t="s">
        <v>183</v>
      </c>
      <c r="D19" s="74" t="str">
        <f>+IF(申込書!$J$38&lt;&gt;"",申込書!$J$38,"")</f>
        <v/>
      </c>
    </row>
    <row r="20" spans="1:4" ht="17.5" x14ac:dyDescent="0.2">
      <c r="A20" s="237" t="s">
        <v>172</v>
      </c>
      <c r="B20" s="236" t="s">
        <v>181</v>
      </c>
      <c r="C20" s="72" t="s">
        <v>247</v>
      </c>
      <c r="D20" s="74" t="str">
        <f>+IF(申込書!$W$39&lt;&gt;"",申込書!$W$39,"")</f>
        <v/>
      </c>
    </row>
    <row r="21" spans="1:4" ht="17.5" x14ac:dyDescent="0.2">
      <c r="A21" s="238" t="s">
        <v>172</v>
      </c>
      <c r="B21" s="234" t="s">
        <v>181</v>
      </c>
      <c r="C21" s="70" t="s">
        <v>184</v>
      </c>
      <c r="D21" s="87"/>
    </row>
    <row r="22" spans="1:4" ht="17.5" x14ac:dyDescent="0.2">
      <c r="A22" s="237" t="s">
        <v>172</v>
      </c>
      <c r="B22" s="236" t="s">
        <v>181</v>
      </c>
      <c r="C22" s="72" t="s">
        <v>144</v>
      </c>
      <c r="D22" s="74" t="str">
        <f>+IF(申込書!$W$38&lt;&gt;"",申込書!$W$38,"")</f>
        <v/>
      </c>
    </row>
    <row r="23" spans="1:4" ht="17.5" x14ac:dyDescent="0.2">
      <c r="A23" s="238" t="s">
        <v>172</v>
      </c>
      <c r="B23" s="239" t="s">
        <v>181</v>
      </c>
      <c r="C23" s="70" t="s">
        <v>185</v>
      </c>
      <c r="D23" s="87"/>
    </row>
    <row r="24" spans="1:4" ht="17.5" x14ac:dyDescent="0.2">
      <c r="A24" s="237" t="s">
        <v>172</v>
      </c>
      <c r="B24" s="236" t="s">
        <v>186</v>
      </c>
      <c r="C24" s="72"/>
      <c r="D24" s="73" t="str">
        <f>+IF(申込書!$G$41&lt;&gt;"",申込書!$G$41,"")</f>
        <v/>
      </c>
    </row>
    <row r="25" spans="1:4" ht="17.5" x14ac:dyDescent="0.2">
      <c r="A25" s="237" t="s">
        <v>195</v>
      </c>
      <c r="B25" s="236" t="s">
        <v>187</v>
      </c>
      <c r="C25" s="72" t="s">
        <v>169</v>
      </c>
      <c r="D25" s="73" t="str">
        <f>IF(申込書!G50="","",申込書!G50*1)</f>
        <v/>
      </c>
    </row>
    <row r="26" spans="1:4" ht="17.5" x14ac:dyDescent="0.2">
      <c r="A26" s="237" t="s">
        <v>195</v>
      </c>
      <c r="B26" s="236" t="s">
        <v>187</v>
      </c>
      <c r="C26" s="72" t="s">
        <v>170</v>
      </c>
      <c r="D26" s="73" t="str">
        <f>IF(申込書!M50="","",申込書!M50*1)</f>
        <v/>
      </c>
    </row>
    <row r="27" spans="1:4" ht="17.5" x14ac:dyDescent="0.2">
      <c r="A27" s="237" t="s">
        <v>195</v>
      </c>
      <c r="B27" s="236" t="s">
        <v>187</v>
      </c>
      <c r="C27" s="72" t="s">
        <v>188</v>
      </c>
      <c r="D27" s="73" t="str">
        <f>IF(申込書!R50="","",申込書!R50*1)</f>
        <v/>
      </c>
    </row>
    <row r="28" spans="1:4" ht="17.5" x14ac:dyDescent="0.2">
      <c r="A28" s="237" t="s">
        <v>331</v>
      </c>
      <c r="B28" s="236"/>
      <c r="C28" s="72" t="s">
        <v>169</v>
      </c>
      <c r="D28" s="73" t="str">
        <f>IF(申込書!G122="","",申込書!G122*1)</f>
        <v/>
      </c>
    </row>
    <row r="29" spans="1:4" ht="17.5" x14ac:dyDescent="0.2">
      <c r="A29" s="237" t="s">
        <v>331</v>
      </c>
      <c r="B29" s="236"/>
      <c r="C29" s="72" t="s">
        <v>170</v>
      </c>
      <c r="D29" s="73" t="str">
        <f>IF(申込書!M122="","",申込書!M122*1)</f>
        <v/>
      </c>
    </row>
    <row r="30" spans="1:4" ht="17.5" x14ac:dyDescent="0.2">
      <c r="A30" s="237" t="s">
        <v>331</v>
      </c>
      <c r="B30" s="236"/>
      <c r="C30" s="72" t="s">
        <v>188</v>
      </c>
      <c r="D30" s="73" t="s">
        <v>196</v>
      </c>
    </row>
    <row r="31" spans="1:4" ht="17.5" x14ac:dyDescent="0.2">
      <c r="A31" s="237" t="s">
        <v>332</v>
      </c>
      <c r="B31" s="236" t="s">
        <v>189</v>
      </c>
      <c r="C31" s="72"/>
      <c r="D31" s="73" t="str">
        <f>+IF(マスタ用!H4=TRUE,"○","×")</f>
        <v>×</v>
      </c>
    </row>
    <row r="32" spans="1:4" ht="17.5" x14ac:dyDescent="0.2">
      <c r="A32" s="237" t="s">
        <v>333</v>
      </c>
      <c r="B32" s="236"/>
      <c r="C32" s="72"/>
      <c r="D32" s="73" t="str">
        <f>+IF(申込書!I45&lt;&gt;"",申込書!I45,"")</f>
        <v/>
      </c>
    </row>
    <row r="33" spans="1:4" ht="17.5" x14ac:dyDescent="0.2">
      <c r="A33" s="237" t="s">
        <v>333</v>
      </c>
      <c r="B33" s="236"/>
      <c r="C33" s="72"/>
      <c r="D33" s="73" t="str">
        <f>+IF(申込書!T45&lt;&gt;"",申込書!T45,"")</f>
        <v/>
      </c>
    </row>
    <row r="34" spans="1:4" ht="17.5" x14ac:dyDescent="0.2">
      <c r="A34" s="237" t="s">
        <v>334</v>
      </c>
      <c r="B34" s="236"/>
      <c r="C34" s="72"/>
      <c r="D34" s="73" t="str">
        <f>+IF(AND(申込書!H63=TRUE,申込書!H133=TRUE),"NG",IF(申込書!H63=TRUE,"申込",IF(申込書!H133=TRUE,"解約","×")))</f>
        <v>×</v>
      </c>
    </row>
    <row r="35" spans="1:4" ht="17.5" x14ac:dyDescent="0.2">
      <c r="A35" s="237" t="s">
        <v>335</v>
      </c>
      <c r="B35" s="236"/>
      <c r="C35" s="72"/>
      <c r="D35" s="73" t="str">
        <f>+IF(AND(申込書!H65=TRUE,申込書!H135=TRUE),"NG",IF(申込書!H65=TRUE,"申込",IF(申込書!H135=TRUE,"解約","×")))</f>
        <v>×</v>
      </c>
    </row>
    <row r="36" spans="1:4" ht="17.5" x14ac:dyDescent="0.2">
      <c r="A36" s="237" t="s">
        <v>336</v>
      </c>
      <c r="B36" s="236"/>
      <c r="C36" s="72"/>
      <c r="D36" s="73" t="str">
        <f>+IF(AND(申込書!H67=TRUE,申込書!H137=TRUE),"NG",IF(申込書!H67=TRUE,"申込",IF(申込書!H137=TRUE,"解約","×")))</f>
        <v>×</v>
      </c>
    </row>
    <row r="37" spans="1:4" ht="17.5" x14ac:dyDescent="0.2">
      <c r="A37" s="240" t="s">
        <v>191</v>
      </c>
      <c r="B37" s="241"/>
      <c r="C37" s="70"/>
      <c r="D37" s="87"/>
    </row>
    <row r="38" spans="1:4" ht="17.5" x14ac:dyDescent="0.2">
      <c r="A38" s="237" t="s">
        <v>337</v>
      </c>
      <c r="B38" s="236"/>
      <c r="C38" s="72"/>
      <c r="D38" s="73" t="str">
        <f>+IF(AND(申込書!H74=TRUE,申込書!H144=TRUE),"NG",IF(申込書!H74=TRUE,"申込",IF(申込書!H144=TRUE,"解約","×")))</f>
        <v>×</v>
      </c>
    </row>
    <row r="39" spans="1:4" ht="17.5" x14ac:dyDescent="0.2">
      <c r="A39" s="240" t="s">
        <v>190</v>
      </c>
      <c r="B39" s="241"/>
      <c r="C39" s="70"/>
      <c r="D39" s="87" t="s">
        <v>203</v>
      </c>
    </row>
    <row r="40" spans="1:4" ht="17.5" x14ac:dyDescent="0.2">
      <c r="A40" s="237" t="s">
        <v>338</v>
      </c>
      <c r="B40" s="236"/>
      <c r="C40" s="72"/>
      <c r="D40" s="73" t="str">
        <f>+IF(AND(申込書!H60=TRUE,申込書!H130=TRUE),"NG",IF(申込書!H60=TRUE,"申込",IF(申込書!H130=TRUE,"解約","×")))</f>
        <v>×</v>
      </c>
    </row>
    <row r="41" spans="1:4" ht="17.5" x14ac:dyDescent="0.2">
      <c r="A41" s="237"/>
      <c r="B41" s="236" t="s">
        <v>197</v>
      </c>
      <c r="C41" s="72"/>
      <c r="D41" s="73" t="str">
        <f>+IF(AND(申込書!I62=TRUE,申込書!M62=TRUE),"NG",IF(申込書!I62=TRUE,"50項目",IF(申込書!M62=TRUE,"100項目","×")))</f>
        <v>×</v>
      </c>
    </row>
    <row r="42" spans="1:4" ht="17.5" x14ac:dyDescent="0.2">
      <c r="A42" s="237" t="s">
        <v>339</v>
      </c>
      <c r="B42" s="236"/>
      <c r="C42" s="72"/>
      <c r="D42" s="73" t="str">
        <f>+IF(AND(申込書!H86=TRUE,申込書!H158=TRUE),"NG",IF(申込書!H86=TRUE,"申込",IF(申込書!H158=TRUE,"解約","×")))</f>
        <v>×</v>
      </c>
    </row>
    <row r="43" spans="1:4" ht="17.5" x14ac:dyDescent="0.2">
      <c r="A43" s="237"/>
      <c r="B43" s="236" t="s">
        <v>197</v>
      </c>
      <c r="C43" s="72"/>
      <c r="D43" s="73" t="str">
        <f>+IF(AND(申込書!I88=TRUE,申込書!M88=TRUE),"NG",IF(申込書!I88=TRUE,"50グループ",IF(申込書!M88=TRUE,"100グループ","×")))</f>
        <v>×</v>
      </c>
    </row>
    <row r="44" spans="1:4" ht="17.5" x14ac:dyDescent="0.2">
      <c r="A44" s="237" t="s">
        <v>340</v>
      </c>
      <c r="B44" s="236"/>
      <c r="C44" s="72"/>
      <c r="D44" s="73" t="str">
        <f>+IF(AND(申込書!H89=TRUE,申込書!H161=TRUE),"NG",IF(申込書!H89=TRUE,"申込",IF(申込書!H161=TRUE,"解約","×")))</f>
        <v>×</v>
      </c>
    </row>
    <row r="45" spans="1:4" ht="17.5" x14ac:dyDescent="0.2">
      <c r="A45" s="237"/>
      <c r="B45" s="236" t="s">
        <v>197</v>
      </c>
      <c r="C45" s="72"/>
      <c r="D45" s="73" t="str">
        <f>+IF(AND(申込書!I91=TRUE,申込書!M91=FALSE,申込書!I92=FALSE,申込書!M92=FALSE),"20ユーザ",IF(AND(申込書!I91=FALSE,申込書!M91=TRUE,申込書!I92=FALSE,申込書!M92=FALSE),"30ユーザ",IF(AND(申込書!I91=FALSE,申込書!M91=FALSE,申込書!I92=TRUE,申込書!M92=FALSE),"40ユーザ",IF(AND(申込書!I91=FALSE,申込書!M91=FALSE,申込書!I92=FALSE,申込書!M92=TRUE),"50ユーザ",IF(AND(申込書!I91=FALSE,申込書!M91=FALSE,申込書!I92=FALSE,申込書!M92=FALSE),"×","NG")))))</f>
        <v>×</v>
      </c>
    </row>
    <row r="46" spans="1:4" ht="17.5" x14ac:dyDescent="0.2">
      <c r="A46" s="237" t="s">
        <v>341</v>
      </c>
      <c r="B46" s="236"/>
      <c r="C46" s="72"/>
      <c r="D46" s="73" t="str">
        <f>+IF(AND(申込書!H76=TRUE,申込書!H146=TRUE),"NG",IF(申込書!H76=TRUE,"申込",IF(申込書!H146=TRUE,"解約","×")))</f>
        <v>×</v>
      </c>
    </row>
    <row r="47" spans="1:4" ht="17.5" x14ac:dyDescent="0.2">
      <c r="A47" s="237" t="s">
        <v>341</v>
      </c>
      <c r="B47" s="236" t="s">
        <v>205</v>
      </c>
      <c r="C47" s="72"/>
      <c r="D47" s="73" t="str">
        <f>IF(AND(申込書!H76=TRUE,申込書!H146=TRUE),"NG",IF(AND(申込書!H76=TRUE,申込書!N78&lt;&gt;""),申込書!N78,IF(AND(申込書!H146=TRUE,申込書!N149&lt;&gt;""),申込書!N149,"×")))</f>
        <v>×</v>
      </c>
    </row>
    <row r="48" spans="1:4" ht="17.5" x14ac:dyDescent="0.2">
      <c r="A48" s="237" t="s">
        <v>342</v>
      </c>
      <c r="B48" s="236"/>
      <c r="C48" s="72"/>
      <c r="D48" s="73" t="str">
        <f>IF(AND(申込書!H69=TRUE,申込書!H139=TRUE),"NG",IF(申込書!H69=TRUE,"申込",IF(申込書!H139=TRUE,"解約","×")))</f>
        <v>×</v>
      </c>
    </row>
    <row r="49" spans="1:5" ht="17.5" x14ac:dyDescent="0.2">
      <c r="A49" s="237" t="s">
        <v>343</v>
      </c>
      <c r="B49" s="236"/>
      <c r="C49" s="72"/>
      <c r="D49" s="73" t="str">
        <f>+IF(AND(申込書!H72=TRUE,申込書!H142=TRUE),"NG",IF(申込書!H72=TRUE,"申込",IF(申込書!H142=TRUE,"解約","×")))</f>
        <v>×</v>
      </c>
    </row>
    <row r="50" spans="1:5" ht="17.5" x14ac:dyDescent="0.2">
      <c r="A50" s="237" t="s">
        <v>344</v>
      </c>
      <c r="B50" s="236"/>
      <c r="C50" s="72"/>
      <c r="D50" s="73" t="str">
        <f>IF(AND(申込書!H93=TRUE,申込書!H165=TRUE),"NG",IF(申込書!H93=TRUE,"申込",IF(申込書!H165=TRUE,"解約","×")))</f>
        <v>×</v>
      </c>
      <c r="E50" s="190"/>
    </row>
    <row r="51" spans="1:5" ht="17.5" x14ac:dyDescent="0.2">
      <c r="A51" s="237" t="s">
        <v>344</v>
      </c>
      <c r="B51" s="236" t="s">
        <v>230</v>
      </c>
      <c r="C51" s="72"/>
      <c r="D51" s="73" t="str">
        <f>IF(AND(申込書!H93=TRUE,申込書!H165=TRUE),"NG",IF(AND(申込書!H93=TRUE,申込書!K95&lt;&gt;""),申込書!K95,"×"))</f>
        <v>×</v>
      </c>
      <c r="E51" s="190"/>
    </row>
    <row r="52" spans="1:5" ht="17.5" x14ac:dyDescent="0.2">
      <c r="A52" s="237" t="s">
        <v>345</v>
      </c>
      <c r="B52" s="236"/>
      <c r="C52" s="72"/>
      <c r="D52" s="73" t="str">
        <f>IF(AND(申込書!H79=TRUE,申込書!H150=TRUE),"NG",IF(申込書!H79=TRUE,"申込",IF(申込書!H150=TRUE,"解約","×")))</f>
        <v>×</v>
      </c>
    </row>
    <row r="53" spans="1:5" ht="17.5" x14ac:dyDescent="0.2">
      <c r="A53" s="237" t="s">
        <v>345</v>
      </c>
      <c r="B53" s="236" t="s">
        <v>235</v>
      </c>
      <c r="C53" s="72"/>
      <c r="D53" s="73" t="str">
        <f>IF(AND(申込書!H79=TRUE,申込書!H150=TRUE),"NG",IF(AND(申込書!H79=TRUE,申込書!N81&lt;&gt;""),申込書!N81,IF(AND(申込書!H150=TRUE,申込書!N153&lt;&gt;""),申込書!N153,"×")))</f>
        <v>×</v>
      </c>
    </row>
    <row r="54" spans="1:5" ht="17.5" x14ac:dyDescent="0.2">
      <c r="A54" s="237" t="s">
        <v>341</v>
      </c>
      <c r="B54" s="236" t="s">
        <v>239</v>
      </c>
      <c r="C54" s="72"/>
      <c r="D54" s="73" t="str">
        <f>IF(AND(申込書!H76=TRUE,申込書!H146=TRUE),"NG",IF(AND(申込書!H79=TRUE,申込書!H150=TRUE),"NG",IF(AND(申込書!H146=TRUE,申込書!H154&lt;&gt;""),申込書!H154,IF(AND(申込書!H150=TRUE,申込書!H154&lt;&gt;""),申込書!H154,"×"))))</f>
        <v>×</v>
      </c>
    </row>
    <row r="55" spans="1:5" ht="17.5" x14ac:dyDescent="0.2">
      <c r="A55" s="237" t="s">
        <v>341</v>
      </c>
      <c r="B55" s="236" t="s">
        <v>348</v>
      </c>
      <c r="C55" s="72"/>
      <c r="D55" s="73" t="str">
        <f>IF(AND(申込書!H76=TRUE,申込書!H146=TRUE),"NG",IF(AND(申込書!H79=TRUE,申込書!H150=TRUE),"NG",IF(AND(申込書!H76=TRUE,申込書!H82&lt;&gt;""),申込書!H82,IF(AND(申込書!H79=TRUE,申込書!H82&lt;&gt;""),申込書!H82,"×"))))</f>
        <v>×</v>
      </c>
    </row>
    <row r="56" spans="1:5" ht="17.5" x14ac:dyDescent="0.2">
      <c r="A56" s="237" t="s">
        <v>346</v>
      </c>
      <c r="B56" s="236" t="s">
        <v>349</v>
      </c>
      <c r="C56" s="72"/>
      <c r="D56" s="73" t="str">
        <f>IF(申込書!K178&lt;&gt;"","RCL-"&amp;申込書!K178,"")</f>
        <v/>
      </c>
    </row>
    <row r="57" spans="1:5" ht="17.5" x14ac:dyDescent="0.2">
      <c r="A57" s="237" t="s">
        <v>347</v>
      </c>
      <c r="B57" s="236"/>
      <c r="C57" s="72"/>
      <c r="D57" s="73" t="str">
        <f>+IF(AND(申込書!H84=TRUE,申込書!H156=TRUE),"NG",IF(申込書!H84=TRUE,"申込",IF(申込書!H156=TRUE,"解約","×")))</f>
        <v>×</v>
      </c>
    </row>
    <row r="58" spans="1:5" ht="17.5" x14ac:dyDescent="0.2">
      <c r="A58" s="237" t="s">
        <v>350</v>
      </c>
      <c r="B58" s="236"/>
      <c r="C58" s="72"/>
      <c r="D58" s="73" t="str">
        <f>IF(AND(申込書!H102=TRUE,申込書!H168=TRUE),"NG",IF(申込書!H102=TRUE,"申込",IF(申込書!H168=TRUE,"解約","×")))</f>
        <v>×</v>
      </c>
    </row>
    <row r="59" spans="1:5" ht="17.5" x14ac:dyDescent="0.2">
      <c r="A59" s="237" t="s">
        <v>351</v>
      </c>
      <c r="B59" s="236"/>
      <c r="C59" s="72"/>
      <c r="D59" s="73" t="str">
        <f>IF(AND(申込書!H104=TRUE,申込書!H169=TRUE),"NG",IF(申込書!H104=TRUE,"申込",IF(申込書!H169=TRUE,"解約","×")))</f>
        <v>×</v>
      </c>
    </row>
    <row r="60" spans="1:5" ht="17.5" x14ac:dyDescent="0.2">
      <c r="A60" s="237" t="s">
        <v>351</v>
      </c>
      <c r="B60" s="236" t="s">
        <v>352</v>
      </c>
      <c r="C60" s="72"/>
      <c r="D60" s="73" t="str">
        <f>IF(AND(申込書!H104=TRUE,申込書!H169=TRUE),"NG",IF(AND(申込書!H104=TRUE,申込書!N108&lt;&gt;""),申込書!N108,"×"))</f>
        <v>×</v>
      </c>
    </row>
    <row r="61" spans="1:5" ht="17.5" x14ac:dyDescent="0.2">
      <c r="A61" s="237" t="s">
        <v>353</v>
      </c>
      <c r="B61" s="236" t="s">
        <v>354</v>
      </c>
      <c r="C61" s="72" t="s">
        <v>281</v>
      </c>
      <c r="D61" s="73" t="str">
        <f>IF(申込書!$J$31&lt;&gt;"",申込書!$J$31,"")</f>
        <v/>
      </c>
    </row>
    <row r="62" spans="1:5" ht="17.5" x14ac:dyDescent="0.2">
      <c r="A62" s="237" t="s">
        <v>353</v>
      </c>
      <c r="B62" s="236" t="s">
        <v>354</v>
      </c>
      <c r="C62" s="72" t="s">
        <v>282</v>
      </c>
      <c r="D62" s="73" t="str">
        <f>IF(申込書!$J$32&lt;&gt;"",申込書!$J$32,"")</f>
        <v/>
      </c>
    </row>
    <row r="63" spans="1:5" ht="17.5" x14ac:dyDescent="0.2">
      <c r="A63" s="237" t="s">
        <v>344</v>
      </c>
      <c r="B63" s="236" t="s">
        <v>355</v>
      </c>
      <c r="C63" s="72"/>
      <c r="D63" s="73" t="str">
        <f>IF(AND(申込書!H97=TRUE,申込書!H98=TRUE),"NG",IF(申込書!H97=TRUE,"個数追加",IF(申込書!H98=TRUE,"個数削減","×")))</f>
        <v>×</v>
      </c>
      <c r="E63" s="190"/>
    </row>
    <row r="64" spans="1:5" ht="17.5" x14ac:dyDescent="0.2">
      <c r="A64" s="237" t="s">
        <v>344</v>
      </c>
      <c r="B64" s="236" t="s">
        <v>355</v>
      </c>
      <c r="C64" s="72" t="s">
        <v>230</v>
      </c>
      <c r="D64" s="73" t="str">
        <f>IF(AND(申込書!H107=TRUE,申込書!H183=TRUE),"NG",IF(AND(申込書!H107=TRUE,申込書!K115&lt;&gt;""),申込書!K115,"×"))</f>
        <v>×</v>
      </c>
      <c r="E64" s="190"/>
    </row>
    <row r="65" spans="1:4" ht="17.5" x14ac:dyDescent="0.2">
      <c r="A65" s="237" t="s">
        <v>356</v>
      </c>
      <c r="B65" s="236"/>
      <c r="C65" s="72"/>
      <c r="D65" s="73" t="str">
        <f>IF(AND(OR(申込書!H109=TRUE,申込書!H110=TRUE),申込書!H171=TRUE),"NG",
 IF(AND(申込書!H109=TRUE,申込書!H110=TRUE),"NG",
IF(申込書!H109=TRUE,"新規申込",
IF(申込書!H110=TRUE,"ユーザ追加数変更",
IF(申込書!H171=TRUE,"解約","×")))))</f>
        <v>×</v>
      </c>
    </row>
    <row r="66" spans="1:4" ht="17.5" x14ac:dyDescent="0.2">
      <c r="A66" s="237" t="s">
        <v>356</v>
      </c>
      <c r="B66" s="236" t="s">
        <v>357</v>
      </c>
      <c r="C66" s="72"/>
      <c r="D66" s="243" t="str">
        <f>IF(申込書!L114&lt;&gt;"",申込書!L114,"×")</f>
        <v>ユーザ追加なし（10ユーザ以内で利用）</v>
      </c>
    </row>
  </sheetData>
  <sheetProtection selectLockedCells="1"/>
  <phoneticPr fontId="1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P48"/>
  <sheetViews>
    <sheetView zoomScale="115" zoomScaleNormal="115" workbookViewId="0">
      <selection activeCell="D46" sqref="D46"/>
    </sheetView>
  </sheetViews>
  <sheetFormatPr defaultRowHeight="13" x14ac:dyDescent="0.2"/>
  <cols>
    <col min="7" max="7" width="12.26953125" bestFit="1" customWidth="1"/>
  </cols>
  <sheetData>
    <row r="1" spans="1:16" ht="16" x14ac:dyDescent="0.5">
      <c r="A1" s="45"/>
      <c r="B1" s="45"/>
      <c r="C1" s="45"/>
      <c r="D1" s="45"/>
      <c r="E1" s="45"/>
      <c r="F1" s="45"/>
      <c r="G1" s="45"/>
      <c r="H1" s="45"/>
      <c r="I1" s="45"/>
      <c r="J1" s="45"/>
      <c r="K1" s="45"/>
      <c r="L1" s="46"/>
    </row>
    <row r="2" spans="1:16" ht="16" x14ac:dyDescent="0.5">
      <c r="A2" s="45"/>
      <c r="B2" s="47" t="s">
        <v>59</v>
      </c>
      <c r="C2" s="47">
        <f ca="1">+YEAR(TODAY())</f>
        <v>2026</v>
      </c>
      <c r="D2" s="48" t="s">
        <v>60</v>
      </c>
      <c r="E2" s="48" t="s">
        <v>60</v>
      </c>
      <c r="F2" s="45"/>
      <c r="G2" s="45" t="s">
        <v>63</v>
      </c>
      <c r="H2" s="45" t="b">
        <v>0</v>
      </c>
      <c r="I2" s="48" t="s">
        <v>60</v>
      </c>
      <c r="J2" s="45">
        <v>2</v>
      </c>
      <c r="K2" s="45">
        <v>3</v>
      </c>
      <c r="L2" s="46"/>
      <c r="P2" s="204" t="s">
        <v>321</v>
      </c>
    </row>
    <row r="3" spans="1:16" ht="16" x14ac:dyDescent="0.5">
      <c r="A3" s="45"/>
      <c r="B3" s="47" t="s">
        <v>61</v>
      </c>
      <c r="C3" s="47">
        <f ca="1">+YEAR(TODAY())+1</f>
        <v>2027</v>
      </c>
      <c r="D3" s="48" t="s">
        <v>62</v>
      </c>
      <c r="E3" s="48" t="s">
        <v>62</v>
      </c>
      <c r="F3" s="45"/>
      <c r="G3" s="45" t="s">
        <v>66</v>
      </c>
      <c r="H3" s="45" t="b">
        <v>0</v>
      </c>
      <c r="I3" s="48" t="s">
        <v>62</v>
      </c>
      <c r="J3" s="45">
        <v>3</v>
      </c>
      <c r="K3" s="45">
        <v>4</v>
      </c>
      <c r="L3" s="46"/>
      <c r="P3" s="204" t="s">
        <v>322</v>
      </c>
    </row>
    <row r="4" spans="1:16" ht="16" x14ac:dyDescent="0.5">
      <c r="A4" s="45"/>
      <c r="B4" s="47" t="s">
        <v>64</v>
      </c>
      <c r="C4" s="48"/>
      <c r="D4" s="48" t="s">
        <v>65</v>
      </c>
      <c r="E4" s="48" t="s">
        <v>65</v>
      </c>
      <c r="F4" s="45"/>
      <c r="G4" s="45" t="s">
        <v>69</v>
      </c>
      <c r="H4" s="48" t="b">
        <v>0</v>
      </c>
      <c r="I4" s="48" t="s">
        <v>65</v>
      </c>
      <c r="J4" s="45">
        <v>4</v>
      </c>
      <c r="K4" s="45">
        <v>5</v>
      </c>
      <c r="L4" s="46"/>
      <c r="P4" s="204" t="s">
        <v>323</v>
      </c>
    </row>
    <row r="5" spans="1:16" ht="16" x14ac:dyDescent="0.5">
      <c r="A5" s="45"/>
      <c r="B5" s="47" t="s">
        <v>67</v>
      </c>
      <c r="C5" s="48"/>
      <c r="D5" s="48" t="s">
        <v>68</v>
      </c>
      <c r="E5" s="48" t="s">
        <v>68</v>
      </c>
      <c r="F5" s="45"/>
      <c r="I5" s="48" t="s">
        <v>68</v>
      </c>
      <c r="J5" s="45">
        <v>5</v>
      </c>
      <c r="K5" s="45">
        <v>6</v>
      </c>
      <c r="L5" s="46"/>
      <c r="P5" s="204" t="s">
        <v>324</v>
      </c>
    </row>
    <row r="6" spans="1:16" ht="16" x14ac:dyDescent="0.5">
      <c r="A6" s="45"/>
      <c r="B6" s="47" t="s">
        <v>70</v>
      </c>
      <c r="C6" s="48"/>
      <c r="D6" s="48" t="s">
        <v>71</v>
      </c>
      <c r="E6" s="48" t="s">
        <v>71</v>
      </c>
      <c r="F6" s="45"/>
      <c r="G6" s="45"/>
      <c r="H6" s="45"/>
      <c r="I6" s="48" t="s">
        <v>71</v>
      </c>
      <c r="J6" s="45">
        <v>6</v>
      </c>
      <c r="K6" s="45">
        <v>7</v>
      </c>
      <c r="L6" s="46"/>
      <c r="P6" s="204" t="s">
        <v>325</v>
      </c>
    </row>
    <row r="7" spans="1:16" ht="16" x14ac:dyDescent="0.5">
      <c r="A7" s="45"/>
      <c r="B7" s="47" t="s">
        <v>72</v>
      </c>
      <c r="C7" s="48"/>
      <c r="D7" s="48" t="s">
        <v>73</v>
      </c>
      <c r="E7" s="48" t="s">
        <v>73</v>
      </c>
      <c r="F7" s="45"/>
      <c r="G7" s="45"/>
      <c r="H7" s="45"/>
      <c r="I7" s="48" t="s">
        <v>73</v>
      </c>
      <c r="J7" s="45">
        <v>7</v>
      </c>
      <c r="K7" s="45">
        <v>8</v>
      </c>
      <c r="L7" s="46"/>
      <c r="P7" s="204" t="s">
        <v>326</v>
      </c>
    </row>
    <row r="8" spans="1:16" ht="16" x14ac:dyDescent="0.5">
      <c r="A8" s="45"/>
      <c r="B8" s="47" t="s">
        <v>74</v>
      </c>
      <c r="C8" s="48"/>
      <c r="D8" s="48" t="s">
        <v>75</v>
      </c>
      <c r="E8" s="48" t="s">
        <v>75</v>
      </c>
      <c r="F8" s="45"/>
      <c r="G8" s="45"/>
      <c r="H8" s="45"/>
      <c r="I8" s="48" t="s">
        <v>75</v>
      </c>
      <c r="J8" s="45">
        <v>8</v>
      </c>
      <c r="K8" s="45">
        <v>9</v>
      </c>
      <c r="L8" s="46"/>
      <c r="P8" s="204" t="s">
        <v>327</v>
      </c>
    </row>
    <row r="9" spans="1:16" ht="16" x14ac:dyDescent="0.5">
      <c r="A9" s="45"/>
      <c r="B9" s="47" t="s">
        <v>76</v>
      </c>
      <c r="C9" s="48"/>
      <c r="D9" s="48" t="s">
        <v>77</v>
      </c>
      <c r="E9" s="48" t="s">
        <v>77</v>
      </c>
      <c r="F9" s="45"/>
      <c r="G9" s="45"/>
      <c r="H9" s="45"/>
      <c r="I9" s="48" t="s">
        <v>77</v>
      </c>
      <c r="J9" s="45">
        <v>9</v>
      </c>
      <c r="K9" s="45">
        <v>10</v>
      </c>
      <c r="L9" s="46"/>
      <c r="P9" s="204" t="s">
        <v>328</v>
      </c>
    </row>
    <row r="10" spans="1:16" ht="16" x14ac:dyDescent="0.5">
      <c r="A10" s="45"/>
      <c r="B10" s="47" t="s">
        <v>78</v>
      </c>
      <c r="C10" s="48"/>
      <c r="D10" s="48" t="s">
        <v>79</v>
      </c>
      <c r="E10" s="48" t="s">
        <v>79</v>
      </c>
      <c r="F10" s="45"/>
      <c r="G10" s="45"/>
      <c r="H10" s="45"/>
      <c r="I10" s="48" t="s">
        <v>79</v>
      </c>
      <c r="J10" s="45">
        <v>10</v>
      </c>
      <c r="K10" s="45">
        <v>11</v>
      </c>
      <c r="L10" s="46"/>
      <c r="P10" s="204" t="s">
        <v>329</v>
      </c>
    </row>
    <row r="11" spans="1:16" ht="16" x14ac:dyDescent="0.5">
      <c r="A11" s="45"/>
      <c r="B11" s="47" t="s">
        <v>80</v>
      </c>
      <c r="C11" s="48"/>
      <c r="D11" s="48" t="s">
        <v>81</v>
      </c>
      <c r="E11" s="48" t="s">
        <v>81</v>
      </c>
      <c r="F11" s="45"/>
      <c r="G11" s="45"/>
      <c r="H11" s="45"/>
      <c r="I11" s="48" t="s">
        <v>81</v>
      </c>
      <c r="J11" s="45">
        <v>11</v>
      </c>
      <c r="K11" s="45">
        <v>12</v>
      </c>
      <c r="L11" s="46"/>
      <c r="P11" t="s">
        <v>361</v>
      </c>
    </row>
    <row r="12" spans="1:16" ht="16" x14ac:dyDescent="0.5">
      <c r="A12" s="45"/>
      <c r="B12" s="47" t="s">
        <v>82</v>
      </c>
      <c r="C12" s="48"/>
      <c r="D12" s="48" t="s">
        <v>83</v>
      </c>
      <c r="E12" s="48" t="s">
        <v>83</v>
      </c>
      <c r="F12" s="45"/>
      <c r="G12" s="45"/>
      <c r="H12" s="45"/>
      <c r="I12" s="48" t="s">
        <v>83</v>
      </c>
      <c r="J12" s="45">
        <v>12</v>
      </c>
      <c r="K12" s="45">
        <v>1</v>
      </c>
      <c r="L12" s="46"/>
      <c r="P12" t="s">
        <v>362</v>
      </c>
    </row>
    <row r="13" spans="1:16" ht="16" x14ac:dyDescent="0.5">
      <c r="A13" s="45"/>
      <c r="B13" s="47" t="s">
        <v>84</v>
      </c>
      <c r="C13" s="48"/>
      <c r="D13" s="48" t="s">
        <v>85</v>
      </c>
      <c r="E13" s="48" t="s">
        <v>85</v>
      </c>
      <c r="F13" s="45"/>
      <c r="G13" s="45"/>
      <c r="H13" s="45"/>
      <c r="I13" s="48" t="s">
        <v>85</v>
      </c>
      <c r="J13" s="45">
        <v>1</v>
      </c>
      <c r="K13" s="45">
        <v>2</v>
      </c>
      <c r="L13" s="46"/>
      <c r="P13" t="s">
        <v>363</v>
      </c>
    </row>
    <row r="14" spans="1:16" ht="16" x14ac:dyDescent="0.5">
      <c r="A14" s="45"/>
      <c r="B14" s="47" t="s">
        <v>86</v>
      </c>
      <c r="C14" s="48"/>
      <c r="D14" s="48"/>
      <c r="E14" s="48" t="s">
        <v>87</v>
      </c>
      <c r="F14" s="45"/>
      <c r="G14" s="45"/>
      <c r="H14" s="45"/>
      <c r="I14" s="45"/>
      <c r="J14" s="45"/>
      <c r="K14" s="45"/>
      <c r="L14" s="46"/>
      <c r="P14" t="s">
        <v>364</v>
      </c>
    </row>
    <row r="15" spans="1:16" ht="16" x14ac:dyDescent="0.5">
      <c r="A15" s="45"/>
      <c r="B15" s="47" t="s">
        <v>88</v>
      </c>
      <c r="C15" s="48"/>
      <c r="D15" s="48"/>
      <c r="E15" s="48" t="s">
        <v>89</v>
      </c>
      <c r="F15" s="45"/>
      <c r="G15" s="45"/>
      <c r="H15" s="45"/>
      <c r="I15" s="45"/>
      <c r="J15" s="45"/>
      <c r="K15" s="45"/>
      <c r="L15" s="46"/>
      <c r="P15" t="s">
        <v>365</v>
      </c>
    </row>
    <row r="16" spans="1:16" ht="16" x14ac:dyDescent="0.5">
      <c r="A16" s="45"/>
      <c r="B16" s="47" t="s">
        <v>90</v>
      </c>
      <c r="C16" s="48"/>
      <c r="D16" s="48"/>
      <c r="E16" s="48" t="s">
        <v>91</v>
      </c>
      <c r="F16" s="45"/>
      <c r="G16" s="45"/>
      <c r="H16" s="45"/>
      <c r="I16" s="45"/>
      <c r="J16" s="45"/>
      <c r="K16" s="45"/>
      <c r="L16" s="46"/>
      <c r="P16" t="s">
        <v>366</v>
      </c>
    </row>
    <row r="17" spans="1:16" ht="16" x14ac:dyDescent="0.5">
      <c r="A17" s="45"/>
      <c r="B17" s="47" t="s">
        <v>92</v>
      </c>
      <c r="C17" s="48"/>
      <c r="D17" s="48"/>
      <c r="E17" s="48" t="s">
        <v>93</v>
      </c>
      <c r="F17" s="45"/>
      <c r="G17" s="45"/>
      <c r="H17" s="45"/>
      <c r="I17" s="45"/>
      <c r="J17" s="45"/>
      <c r="K17" s="45"/>
      <c r="L17" s="46"/>
      <c r="P17" t="s">
        <v>367</v>
      </c>
    </row>
    <row r="18" spans="1:16" ht="16" x14ac:dyDescent="0.5">
      <c r="A18" s="45"/>
      <c r="B18" s="47" t="s">
        <v>94</v>
      </c>
      <c r="C18" s="48"/>
      <c r="D18" s="48"/>
      <c r="E18" s="48" t="s">
        <v>95</v>
      </c>
      <c r="F18" s="45"/>
      <c r="G18" s="45"/>
      <c r="H18" s="45"/>
      <c r="I18" s="45"/>
      <c r="J18" s="45"/>
      <c r="K18" s="45"/>
      <c r="L18" s="46"/>
      <c r="P18" t="s">
        <v>368</v>
      </c>
    </row>
    <row r="19" spans="1:16" ht="16" x14ac:dyDescent="0.5">
      <c r="A19" s="45"/>
      <c r="B19" s="47" t="s">
        <v>96</v>
      </c>
      <c r="C19" s="48"/>
      <c r="D19" s="48"/>
      <c r="E19" s="48" t="s">
        <v>97</v>
      </c>
      <c r="F19" s="45"/>
      <c r="G19" s="45"/>
      <c r="H19" s="45"/>
      <c r="I19" s="45"/>
      <c r="J19" s="45"/>
      <c r="K19" s="45"/>
      <c r="L19" s="46"/>
      <c r="P19" t="s">
        <v>369</v>
      </c>
    </row>
    <row r="20" spans="1:16" ht="16" x14ac:dyDescent="0.5">
      <c r="A20" s="45"/>
      <c r="B20" s="47" t="s">
        <v>98</v>
      </c>
      <c r="C20" s="48"/>
      <c r="D20" s="48"/>
      <c r="E20" s="48" t="s">
        <v>99</v>
      </c>
      <c r="F20" s="45"/>
      <c r="G20" s="45"/>
      <c r="H20" s="45"/>
      <c r="I20" s="45"/>
      <c r="J20" s="45"/>
      <c r="K20" s="45"/>
      <c r="L20" s="46"/>
      <c r="P20" t="s">
        <v>370</v>
      </c>
    </row>
    <row r="21" spans="1:16" ht="16" x14ac:dyDescent="0.5">
      <c r="A21" s="45"/>
      <c r="B21" s="47" t="s">
        <v>100</v>
      </c>
      <c r="C21" s="48"/>
      <c r="D21" s="48"/>
      <c r="E21" s="48" t="s">
        <v>101</v>
      </c>
      <c r="F21" s="45"/>
      <c r="G21" s="45"/>
      <c r="H21" s="45"/>
      <c r="I21" s="45"/>
      <c r="J21" s="45"/>
      <c r="K21" s="45"/>
      <c r="L21" s="46"/>
      <c r="P21" t="s">
        <v>371</v>
      </c>
    </row>
    <row r="22" spans="1:16" ht="16" x14ac:dyDescent="0.5">
      <c r="A22" s="45"/>
      <c r="B22" s="47" t="s">
        <v>102</v>
      </c>
      <c r="C22" s="48"/>
      <c r="D22" s="48"/>
      <c r="E22" s="48" t="s">
        <v>103</v>
      </c>
      <c r="F22" s="45"/>
      <c r="G22" s="45"/>
      <c r="H22" s="45"/>
      <c r="I22" s="45"/>
      <c r="J22" s="45"/>
      <c r="K22" s="45"/>
      <c r="L22" s="46"/>
    </row>
    <row r="23" spans="1:16" ht="16" x14ac:dyDescent="0.5">
      <c r="A23" s="45"/>
      <c r="B23" s="47" t="s">
        <v>104</v>
      </c>
      <c r="C23" s="48"/>
      <c r="D23" s="48"/>
      <c r="E23" s="48" t="s">
        <v>105</v>
      </c>
      <c r="F23" s="45"/>
      <c r="G23" s="45"/>
      <c r="H23" s="45"/>
      <c r="I23" s="45"/>
      <c r="J23" s="45"/>
      <c r="K23" s="45"/>
      <c r="L23" s="46"/>
    </row>
    <row r="24" spans="1:16" ht="16" x14ac:dyDescent="0.5">
      <c r="A24" s="45"/>
      <c r="B24" s="47" t="s">
        <v>106</v>
      </c>
      <c r="C24" s="48"/>
      <c r="D24" s="48"/>
      <c r="E24" s="48" t="s">
        <v>107</v>
      </c>
      <c r="F24" s="45"/>
      <c r="G24" s="45"/>
      <c r="H24" s="45"/>
      <c r="I24" s="45"/>
      <c r="J24" s="45"/>
      <c r="K24" s="45"/>
      <c r="L24" s="46"/>
    </row>
    <row r="25" spans="1:16" ht="16" x14ac:dyDescent="0.5">
      <c r="A25" s="45"/>
      <c r="B25" s="47" t="s">
        <v>108</v>
      </c>
      <c r="C25" s="48"/>
      <c r="D25" s="48"/>
      <c r="E25" s="48" t="s">
        <v>109</v>
      </c>
      <c r="F25" s="45"/>
      <c r="G25" s="45"/>
      <c r="H25" s="45"/>
      <c r="I25" s="45"/>
      <c r="J25" s="45"/>
      <c r="K25" s="45"/>
      <c r="L25" s="46"/>
    </row>
    <row r="26" spans="1:16" ht="16" x14ac:dyDescent="0.5">
      <c r="A26" s="45"/>
      <c r="B26" s="47" t="s">
        <v>110</v>
      </c>
      <c r="C26" s="48"/>
      <c r="D26" s="48"/>
      <c r="E26" s="48" t="s">
        <v>111</v>
      </c>
      <c r="F26" s="45"/>
      <c r="G26" s="45"/>
      <c r="H26" s="45"/>
      <c r="I26" s="45"/>
      <c r="J26" s="45"/>
      <c r="K26" s="45"/>
      <c r="L26" s="46"/>
    </row>
    <row r="27" spans="1:16" ht="16" x14ac:dyDescent="0.5">
      <c r="A27" s="45"/>
      <c r="B27" s="47" t="s">
        <v>112</v>
      </c>
      <c r="C27" s="48"/>
      <c r="D27" s="48"/>
      <c r="E27" s="48" t="s">
        <v>113</v>
      </c>
      <c r="F27" s="45"/>
      <c r="G27" s="45"/>
      <c r="H27" s="45"/>
      <c r="I27" s="45"/>
      <c r="J27" s="45"/>
      <c r="K27" s="45"/>
      <c r="L27" s="46"/>
    </row>
    <row r="28" spans="1:16" ht="16" x14ac:dyDescent="0.5">
      <c r="A28" s="45"/>
      <c r="B28" s="47" t="s">
        <v>114</v>
      </c>
      <c r="C28" s="48"/>
      <c r="D28" s="48"/>
      <c r="E28" s="48" t="s">
        <v>115</v>
      </c>
      <c r="F28" s="45"/>
      <c r="G28" s="45"/>
      <c r="H28" s="45"/>
      <c r="I28" s="45"/>
      <c r="J28" s="45"/>
      <c r="K28" s="45"/>
      <c r="L28" s="46"/>
    </row>
    <row r="29" spans="1:16" ht="16" x14ac:dyDescent="0.5">
      <c r="A29" s="45"/>
      <c r="B29" s="47" t="s">
        <v>116</v>
      </c>
      <c r="C29" s="48"/>
      <c r="D29" s="48"/>
      <c r="E29" s="48" t="s">
        <v>117</v>
      </c>
      <c r="F29" s="45"/>
      <c r="G29" s="45"/>
      <c r="H29" s="45"/>
      <c r="I29" s="45"/>
      <c r="J29" s="45"/>
      <c r="K29" s="45"/>
      <c r="L29" s="46"/>
    </row>
    <row r="30" spans="1:16" ht="16" x14ac:dyDescent="0.5">
      <c r="A30" s="45"/>
      <c r="B30" s="47" t="s">
        <v>118</v>
      </c>
      <c r="C30" s="48"/>
      <c r="D30" s="48"/>
      <c r="E30" s="48" t="s">
        <v>119</v>
      </c>
      <c r="F30" s="45"/>
      <c r="G30" s="45"/>
      <c r="H30" s="45"/>
      <c r="I30" s="45"/>
      <c r="J30" s="45"/>
      <c r="K30" s="45"/>
      <c r="L30" s="46"/>
    </row>
    <row r="31" spans="1:16" ht="16" x14ac:dyDescent="0.5">
      <c r="A31" s="45"/>
      <c r="B31" s="47" t="s">
        <v>120</v>
      </c>
      <c r="C31" s="48"/>
      <c r="D31" s="48"/>
      <c r="E31" s="48" t="s">
        <v>121</v>
      </c>
      <c r="F31" s="45"/>
      <c r="G31" s="45"/>
      <c r="H31" s="45"/>
      <c r="I31" s="45"/>
      <c r="J31" s="45"/>
      <c r="K31" s="45"/>
      <c r="L31" s="46"/>
    </row>
    <row r="32" spans="1:16" ht="16" x14ac:dyDescent="0.5">
      <c r="A32" s="45"/>
      <c r="B32" s="47" t="s">
        <v>122</v>
      </c>
      <c r="C32" s="48"/>
      <c r="D32" s="48"/>
      <c r="E32" s="48" t="s">
        <v>123</v>
      </c>
      <c r="F32" s="45"/>
      <c r="G32" s="45"/>
      <c r="H32" s="45"/>
      <c r="I32" s="45"/>
      <c r="J32" s="45"/>
      <c r="K32" s="45"/>
      <c r="L32" s="46"/>
    </row>
    <row r="33" spans="1:12" ht="16" x14ac:dyDescent="0.5">
      <c r="A33" s="45"/>
      <c r="B33" s="47" t="s">
        <v>124</v>
      </c>
      <c r="C33" s="48"/>
      <c r="D33" s="48"/>
      <c r="E33" s="48"/>
      <c r="F33" s="45"/>
      <c r="G33" s="45"/>
      <c r="H33" s="45"/>
      <c r="I33" s="45"/>
      <c r="J33" s="45"/>
      <c r="K33" s="45"/>
      <c r="L33" s="46"/>
    </row>
    <row r="34" spans="1:12" ht="16" x14ac:dyDescent="0.5">
      <c r="A34" s="45"/>
      <c r="B34" s="47" t="s">
        <v>125</v>
      </c>
      <c r="C34" s="48"/>
      <c r="D34" s="48"/>
      <c r="E34" s="48"/>
      <c r="F34" s="45"/>
      <c r="G34" s="45"/>
      <c r="H34" s="45"/>
      <c r="I34" s="45"/>
      <c r="J34" s="45"/>
      <c r="K34" s="45"/>
      <c r="L34" s="46"/>
    </row>
    <row r="35" spans="1:12" ht="16" x14ac:dyDescent="0.5">
      <c r="A35" s="45"/>
      <c r="B35" s="47" t="s">
        <v>126</v>
      </c>
      <c r="C35" s="48"/>
      <c r="D35" s="48"/>
      <c r="E35" s="48"/>
      <c r="F35" s="45"/>
      <c r="G35" s="45"/>
      <c r="H35" s="45"/>
      <c r="I35" s="45"/>
      <c r="J35" s="45"/>
      <c r="K35" s="45"/>
      <c r="L35" s="46"/>
    </row>
    <row r="36" spans="1:12" ht="16" x14ac:dyDescent="0.5">
      <c r="A36" s="45"/>
      <c r="B36" s="47" t="s">
        <v>127</v>
      </c>
      <c r="C36" s="48"/>
      <c r="D36" s="48"/>
      <c r="E36" s="48"/>
      <c r="F36" s="45"/>
      <c r="G36" s="45"/>
      <c r="H36" s="45"/>
      <c r="I36" s="45"/>
      <c r="J36" s="45"/>
      <c r="K36" s="45"/>
      <c r="L36" s="46"/>
    </row>
    <row r="37" spans="1:12" ht="16" x14ac:dyDescent="0.5">
      <c r="A37" s="45"/>
      <c r="B37" s="47" t="s">
        <v>128</v>
      </c>
      <c r="C37" s="48"/>
      <c r="D37" s="48"/>
      <c r="E37" s="48"/>
      <c r="F37" s="45"/>
      <c r="G37" s="45"/>
      <c r="H37" s="45"/>
      <c r="I37" s="45"/>
      <c r="J37" s="45"/>
      <c r="K37" s="45"/>
      <c r="L37" s="46"/>
    </row>
    <row r="38" spans="1:12" ht="16" x14ac:dyDescent="0.5">
      <c r="A38" s="45"/>
      <c r="B38" s="47" t="s">
        <v>129</v>
      </c>
      <c r="C38" s="48"/>
      <c r="D38" s="48"/>
      <c r="E38" s="48"/>
      <c r="F38" s="45"/>
      <c r="G38" s="45"/>
      <c r="H38" s="45"/>
      <c r="I38" s="45"/>
      <c r="J38" s="45"/>
      <c r="K38" s="45"/>
      <c r="L38" s="46"/>
    </row>
    <row r="39" spans="1:12" ht="16" x14ac:dyDescent="0.5">
      <c r="A39" s="45"/>
      <c r="B39" s="47" t="s">
        <v>130</v>
      </c>
      <c r="C39" s="48"/>
      <c r="D39" s="48"/>
      <c r="E39" s="48"/>
      <c r="F39" s="45"/>
      <c r="G39" s="45"/>
      <c r="H39" s="45"/>
      <c r="I39" s="45"/>
      <c r="J39" s="45"/>
      <c r="K39" s="45"/>
      <c r="L39" s="46"/>
    </row>
    <row r="40" spans="1:12" ht="16" x14ac:dyDescent="0.5">
      <c r="A40" s="45"/>
      <c r="B40" s="47" t="s">
        <v>131</v>
      </c>
      <c r="C40" s="48"/>
      <c r="D40" s="48"/>
      <c r="E40" s="48"/>
      <c r="F40" s="45"/>
      <c r="G40" s="45"/>
      <c r="H40" s="45"/>
      <c r="I40" s="45"/>
      <c r="J40" s="45"/>
      <c r="K40" s="45"/>
      <c r="L40" s="46"/>
    </row>
    <row r="41" spans="1:12" ht="16" x14ac:dyDescent="0.5">
      <c r="A41" s="45"/>
      <c r="B41" s="47" t="s">
        <v>132</v>
      </c>
      <c r="C41" s="48"/>
      <c r="D41" s="48"/>
      <c r="E41" s="48"/>
      <c r="F41" s="45"/>
      <c r="G41" s="45"/>
      <c r="H41" s="45"/>
      <c r="I41" s="45"/>
      <c r="J41" s="45"/>
      <c r="K41" s="45"/>
      <c r="L41" s="46"/>
    </row>
    <row r="42" spans="1:12" ht="16" x14ac:dyDescent="0.5">
      <c r="A42" s="45"/>
      <c r="B42" s="47" t="s">
        <v>133</v>
      </c>
      <c r="C42" s="48"/>
      <c r="D42" s="48"/>
      <c r="E42" s="48"/>
      <c r="F42" s="45"/>
      <c r="G42" s="45"/>
      <c r="H42" s="45"/>
      <c r="I42" s="45"/>
      <c r="J42" s="45"/>
      <c r="K42" s="45"/>
      <c r="L42" s="46"/>
    </row>
    <row r="43" spans="1:12" ht="16" x14ac:dyDescent="0.5">
      <c r="A43" s="45"/>
      <c r="B43" s="47" t="s">
        <v>134</v>
      </c>
      <c r="C43" s="48"/>
      <c r="D43" s="48"/>
      <c r="E43" s="48"/>
      <c r="F43" s="45"/>
      <c r="G43" s="45"/>
      <c r="H43" s="45"/>
      <c r="I43" s="45"/>
      <c r="J43" s="45"/>
      <c r="K43" s="45"/>
      <c r="L43" s="46"/>
    </row>
    <row r="44" spans="1:12" ht="16" x14ac:dyDescent="0.5">
      <c r="A44" s="45"/>
      <c r="B44" s="47" t="s">
        <v>135</v>
      </c>
      <c r="C44" s="48"/>
      <c r="D44" s="48"/>
      <c r="E44" s="48"/>
      <c r="F44" s="45"/>
      <c r="G44" s="45"/>
      <c r="H44" s="45"/>
      <c r="I44" s="45"/>
      <c r="J44" s="45"/>
      <c r="K44" s="45"/>
      <c r="L44" s="46"/>
    </row>
    <row r="45" spans="1:12" ht="16" x14ac:dyDescent="0.5">
      <c r="A45" s="45"/>
      <c r="B45" s="47" t="s">
        <v>136</v>
      </c>
      <c r="C45" s="48"/>
      <c r="D45" s="48"/>
      <c r="E45" s="48"/>
      <c r="F45" s="45"/>
      <c r="G45" s="45"/>
      <c r="H45" s="45"/>
      <c r="I45" s="45"/>
      <c r="J45" s="45"/>
      <c r="K45" s="45"/>
      <c r="L45" s="46"/>
    </row>
    <row r="46" spans="1:12" ht="16" x14ac:dyDescent="0.5">
      <c r="A46" s="45"/>
      <c r="B46" s="47" t="s">
        <v>137</v>
      </c>
      <c r="C46" s="48"/>
      <c r="D46" s="48"/>
      <c r="E46" s="48"/>
      <c r="F46" s="45"/>
      <c r="G46" s="45"/>
      <c r="H46" s="45"/>
      <c r="I46" s="45"/>
      <c r="J46" s="45"/>
      <c r="K46" s="45"/>
      <c r="L46" s="46"/>
    </row>
    <row r="47" spans="1:12" ht="16" x14ac:dyDescent="0.5">
      <c r="A47" s="45"/>
      <c r="B47" s="47" t="s">
        <v>138</v>
      </c>
      <c r="C47" s="48"/>
      <c r="D47" s="48"/>
      <c r="E47" s="48"/>
      <c r="F47" s="45"/>
      <c r="G47" s="45"/>
      <c r="H47" s="45"/>
      <c r="I47" s="45"/>
      <c r="J47" s="45"/>
      <c r="K47" s="45"/>
      <c r="L47" s="46"/>
    </row>
    <row r="48" spans="1:12" ht="16" x14ac:dyDescent="0.5">
      <c r="A48" s="45"/>
      <c r="B48" s="47" t="s">
        <v>139</v>
      </c>
      <c r="C48" s="45"/>
      <c r="D48" s="45"/>
      <c r="E48" s="45"/>
      <c r="F48" s="45"/>
      <c r="G48" s="45"/>
      <c r="H48" s="45"/>
      <c r="I48" s="45"/>
      <c r="J48" s="45"/>
      <c r="K48" s="45"/>
      <c r="L48" s="46"/>
    </row>
  </sheetData>
  <sheetProtection select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申込書</vt:lpstr>
      <vt:lpstr>申込書項目</vt:lpstr>
      <vt:lpstr>マスタ用</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2026-07-06T02:53:36Z</dcterms:created>
  <dcterms:modified xsi:type="dcterms:W3CDTF">2026-07-13T05:51:10Z</dcterms:modified>
</cp:coreProperties>
</file>